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6" windowHeight="11160"/>
  </bookViews>
  <sheets>
    <sheet name="หน้า4" sheetId="1" r:id="rId1"/>
    <sheet name="หน้า5" sheetId="2" r:id="rId2"/>
    <sheet name="หน้า6" sheetId="3" r:id="rId3"/>
    <sheet name="หน้า7" sheetId="4" r:id="rId4"/>
    <sheet name="Sheet1" sheetId="5" r:id="rId5"/>
  </sheets>
  <definedNames>
    <definedName name="_xlnm.Print_Area" localSheetId="0">หน้า4!$A$2:$L$53</definedName>
    <definedName name="_xlnm.Print_Area" localSheetId="1">หน้า5!$A$1:$I$31</definedName>
    <definedName name="_xlnm.Print_Area" localSheetId="3">หน้า7!$A$1:$I$50</definedName>
  </definedNames>
  <calcPr calcId="144525"/>
</workbook>
</file>

<file path=xl/calcChain.xml><?xml version="1.0" encoding="utf-8"?>
<calcChain xmlns="http://schemas.openxmlformats.org/spreadsheetml/2006/main">
  <c r="I23" i="4" l="1"/>
  <c r="E24" i="2" l="1"/>
  <c r="F25" i="2"/>
  <c r="J20" i="3" l="1"/>
  <c r="J22" i="3"/>
  <c r="J23" i="3"/>
  <c r="J24" i="3"/>
  <c r="J25" i="3"/>
  <c r="J27" i="3"/>
  <c r="J28" i="3"/>
  <c r="J29" i="3"/>
  <c r="J30" i="3"/>
  <c r="J19" i="3"/>
  <c r="I26" i="3"/>
  <c r="I21" i="3"/>
  <c r="I16" i="2"/>
  <c r="I15" i="2"/>
  <c r="I11" i="2"/>
  <c r="I10" i="2"/>
  <c r="I9" i="2"/>
  <c r="I7" i="2"/>
  <c r="I6" i="2"/>
  <c r="I43" i="1"/>
  <c r="I41" i="1"/>
  <c r="I39" i="1"/>
  <c r="I40" i="1"/>
  <c r="E38" i="1"/>
  <c r="F38" i="1"/>
  <c r="I38" i="1" l="1"/>
  <c r="H35" i="4"/>
  <c r="F35" i="4"/>
  <c r="E35" i="4"/>
  <c r="H34" i="4"/>
  <c r="H33" i="4"/>
  <c r="F33" i="4"/>
  <c r="E33" i="4"/>
  <c r="H21" i="3"/>
  <c r="H26" i="3"/>
  <c r="F26" i="3"/>
  <c r="J26" i="3" s="1"/>
  <c r="H19" i="3"/>
  <c r="F13" i="2"/>
  <c r="E8" i="2"/>
  <c r="E42" i="1"/>
  <c r="I42" i="1" s="1"/>
  <c r="F42" i="1"/>
  <c r="H31" i="3" l="1"/>
  <c r="F27" i="2"/>
  <c r="F42" i="4" l="1"/>
  <c r="E41" i="4"/>
  <c r="H30" i="4"/>
  <c r="H31" i="4"/>
  <c r="H32" i="4"/>
  <c r="E29" i="4"/>
  <c r="H29" i="4" s="1"/>
  <c r="I19" i="4"/>
  <c r="I20" i="4"/>
  <c r="I22" i="4"/>
  <c r="H21" i="4"/>
  <c r="H18" i="4"/>
  <c r="H23" i="4" s="1"/>
  <c r="F21" i="4"/>
  <c r="F18" i="4"/>
  <c r="F23" i="4" s="1"/>
  <c r="E21" i="4"/>
  <c r="I21" i="4" s="1"/>
  <c r="E18" i="4"/>
  <c r="F8" i="4"/>
  <c r="F10" i="4"/>
  <c r="E9" i="4"/>
  <c r="F9" i="4" s="1"/>
  <c r="E7" i="4"/>
  <c r="F7" i="4" s="1"/>
  <c r="I19" i="3"/>
  <c r="I31" i="3" s="1"/>
  <c r="F29" i="3"/>
  <c r="F21" i="3"/>
  <c r="F19" i="3"/>
  <c r="E19" i="3"/>
  <c r="E29" i="3"/>
  <c r="E26" i="3"/>
  <c r="E21" i="3"/>
  <c r="J21" i="3" s="1"/>
  <c r="F8" i="3"/>
  <c r="F10" i="3"/>
  <c r="F11" i="3"/>
  <c r="F12" i="3"/>
  <c r="E9" i="3"/>
  <c r="F9" i="3" s="1"/>
  <c r="E7" i="3"/>
  <c r="F7" i="3" s="1"/>
  <c r="F26" i="2"/>
  <c r="F29" i="2"/>
  <c r="E28" i="2"/>
  <c r="F28" i="2" s="1"/>
  <c r="F24" i="2"/>
  <c r="I12" i="2"/>
  <c r="I14" i="2"/>
  <c r="H15" i="2"/>
  <c r="H13" i="2"/>
  <c r="H8" i="2"/>
  <c r="H6" i="2"/>
  <c r="H17" i="2" s="1"/>
  <c r="F15" i="2"/>
  <c r="F8" i="2"/>
  <c r="I8" i="2" s="1"/>
  <c r="F6" i="2"/>
  <c r="E15" i="2"/>
  <c r="E13" i="2"/>
  <c r="I13" i="2" s="1"/>
  <c r="E6" i="2"/>
  <c r="E17" i="2" s="1"/>
  <c r="I26" i="1"/>
  <c r="I27" i="1"/>
  <c r="I28" i="1"/>
  <c r="I29" i="1"/>
  <c r="I30" i="1"/>
  <c r="I31" i="1"/>
  <c r="I22" i="1"/>
  <c r="I24" i="1"/>
  <c r="I18" i="1"/>
  <c r="I19" i="1"/>
  <c r="I20" i="1"/>
  <c r="I17" i="1"/>
  <c r="I15" i="1"/>
  <c r="I14" i="1"/>
  <c r="F16" i="1"/>
  <c r="F13" i="1"/>
  <c r="E23" i="1"/>
  <c r="I23" i="1" s="1"/>
  <c r="E21" i="1"/>
  <c r="I21" i="1" s="1"/>
  <c r="E16" i="1"/>
  <c r="E13" i="1"/>
  <c r="I18" i="4" l="1"/>
  <c r="I16" i="1"/>
  <c r="I13" i="1"/>
  <c r="E13" i="3"/>
  <c r="F13" i="3" s="1"/>
  <c r="F31" i="3"/>
  <c r="E23" i="4"/>
  <c r="E11" i="4"/>
  <c r="F11" i="4" s="1"/>
  <c r="F41" i="4"/>
  <c r="E43" i="4"/>
  <c r="F43" i="4" s="1"/>
  <c r="E31" i="3"/>
  <c r="F25" i="1"/>
  <c r="F44" i="1"/>
  <c r="I44" i="1" s="1"/>
  <c r="E44" i="1"/>
  <c r="E30" i="2"/>
  <c r="F30" i="2" s="1"/>
  <c r="F17" i="2"/>
  <c r="I17" i="2" s="1"/>
  <c r="E25" i="1"/>
  <c r="J31" i="3" l="1"/>
  <c r="K32" i="2"/>
  <c r="I25" i="1"/>
</calcChain>
</file>

<file path=xl/sharedStrings.xml><?xml version="1.0" encoding="utf-8"?>
<sst xmlns="http://schemas.openxmlformats.org/spreadsheetml/2006/main" count="201" uniqueCount="62">
  <si>
    <t>รายจ่ายตามงานและงบรายจ่าย</t>
  </si>
  <si>
    <t>งาน</t>
  </si>
  <si>
    <t>งานบริหารทั่วไป</t>
  </si>
  <si>
    <t>รวม</t>
  </si>
  <si>
    <t>งบ</t>
  </si>
  <si>
    <t>งบบุคลากร</t>
  </si>
  <si>
    <t>0</t>
  </si>
  <si>
    <t>    เงินเดือน (ฝ่ายประจำ)</t>
  </si>
  <si>
    <t>งบดำเนินงาน</t>
  </si>
  <si>
    <t>    ค่าตอบแทน</t>
  </si>
  <si>
    <t>    ค่าใช้สอย</t>
  </si>
  <si>
    <t>    ค่าวัสดุ</t>
  </si>
  <si>
    <t>    ค่าสาธารณูปโภค</t>
  </si>
  <si>
    <t>งบรายจ่ายอื่น</t>
  </si>
  <si>
    <t>20,000</t>
  </si>
  <si>
    <t>    รายจ่ายอื่น</t>
  </si>
  <si>
    <t>งบเงินอุดหนุน</t>
  </si>
  <si>
    <t>    เงินอุดหนุน</t>
  </si>
  <si>
    <t>งานบริหารทั่วไปเกี่ยวกับการรักษาความสงบภายใน</t>
  </si>
  <si>
    <t>งานป้องกันภัยฝ่ายพลเรือนและระงับอัคคีภัย</t>
  </si>
  <si>
    <t>65,000</t>
  </si>
  <si>
    <t>งานบริหารทั่วไปเกี่ยวกับการศึกษา</t>
  </si>
  <si>
    <t>งานระดับก่อนวัยเรียนและประถมศึกษา</t>
  </si>
  <si>
    <t>งานศึกษาไม่กำหนดระดับ</t>
  </si>
  <si>
    <t>10,000</t>
  </si>
  <si>
    <t>งบลงทุน</t>
  </si>
  <si>
    <t>    ค่าที่ดินและสิ่งก่อสร้าง</t>
  </si>
  <si>
    <t>งานบริการสาธารณสุขและงานสาธารณสุขอื่น</t>
  </si>
  <si>
    <t>5,000</t>
  </si>
  <si>
    <t>360,000</t>
  </si>
  <si>
    <t>งานบริหารทั่วไปเกี่ยวกับสังคมสงเคราะห์</t>
  </si>
  <si>
    <t>งานบริหารทั่วไปเกี่ยวกับเคหะและชุมชน</t>
  </si>
  <si>
    <t>งานไฟฟ้าถนน</t>
  </si>
  <si>
    <t>งานกำจัดขยะมูลฝอยและสิ่งปฏิกูล</t>
  </si>
  <si>
    <t>    ค่าครุภัณฑ์</t>
  </si>
  <si>
    <t>งานบริหารทั่วไปเกี่ยวกับสร้างความเข้มแข็งของชุมชน</t>
  </si>
  <si>
    <t>งานกีฬาและนันทนาการ</t>
  </si>
  <si>
    <t>งานศาสนาวัฒนธรรมท้องถิ่น</t>
  </si>
  <si>
    <t>80,000</t>
  </si>
  <si>
    <t>งานส่งเสริมการเกษตร</t>
  </si>
  <si>
    <t>งานอนุรักษ์แหล่งน้ำและป่าไม้</t>
  </si>
  <si>
    <t>งบกลาง</t>
  </si>
  <si>
    <t>    งบกลาง</t>
  </si>
  <si>
    <t>องค์การบริหารส่วนตำบลแสนสุข  อำเภอพนมไพร  จังหวัดร้อยเอ็ด</t>
  </si>
  <si>
    <t>1. แผนงานบริหารงานทั่วไป</t>
  </si>
  <si>
    <t>2. แผนงานการรักษาความสงบภายใน</t>
  </si>
  <si>
    <t>3. แผนงานการศึกษา</t>
  </si>
  <si>
    <t>4. แผนงานสาธารณสุข</t>
  </si>
  <si>
    <t>5. แผนงานสังคมสงเคราะห์</t>
  </si>
  <si>
    <t>    เงินเดือน(ฝ่ายประจำ)</t>
  </si>
  <si>
    <t>7. แผนงานสร้างความเข้มแข็งของชุมชน</t>
  </si>
  <si>
    <t>8. แผนงานการศาสนาวัฒนธรรมและนันทนาการ</t>
  </si>
  <si>
    <t>9. แผนงานการเกษตร</t>
  </si>
  <si>
    <t>10. แผนงานงบกลาง</t>
  </si>
  <si>
    <t>งาน    บริหารงานคลัง</t>
  </si>
  <si>
    <t>6. แผนงานเคหะและชุมชน</t>
  </si>
  <si>
    <t xml:space="preserve">        งาน</t>
  </si>
  <si>
    <t>งานบริหารทั่วไปเกี่ยวกับศาสนาวัฒนธรรมฯ</t>
  </si>
  <si>
    <t>    เงินเดือน(ฝ่ายการเมือง)</t>
  </si>
  <si>
    <t>งานสวนสาธารณะ</t>
  </si>
  <si>
    <t>    ค่าที่ดินสิ่งก่อสร้าง</t>
  </si>
  <si>
    <t>ค่าตอบแทน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</si>
</sst>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38" x14ac:knownFonts="1">
    <font>
      <sz val="11"/>
      <color rgb="FF000000"/>
      <name val="Tahoma"/>
      <family val="2"/>
      <scheme val="minor"/>
    </font>
    <font>
      <sz val="11"/>
      <name val="Tahoma"/>
      <family val="2"/>
    </font>
    <font>
      <sz val="11"/>
      <color rgb="FF000000"/>
      <name val="Tahoma"/>
      <family val="2"/>
      <scheme val="minor"/>
    </font>
    <font>
      <sz val="24"/>
      <name val="TH SarabunPSK"/>
      <family val="2"/>
    </font>
    <font>
      <sz val="24"/>
      <color rgb="FF000000"/>
      <name val="TH SarabunPSK"/>
      <family val="2"/>
    </font>
    <font>
      <b/>
      <sz val="24"/>
      <color rgb="FF000000"/>
      <name val="TH SarabunPSK"/>
      <family val="2"/>
    </font>
    <font>
      <sz val="24"/>
      <name val="Tahoma"/>
      <family val="2"/>
    </font>
    <font>
      <b/>
      <sz val="24"/>
      <name val="TH SarabunPSK"/>
      <family val="2"/>
    </font>
    <font>
      <sz val="22"/>
      <color rgb="FF000000"/>
      <name val="TH SarabunPSK"/>
      <family val="2"/>
    </font>
    <font>
      <sz val="18"/>
      <name val="TH SarabunPSK"/>
      <family val="2"/>
      <charset val="222"/>
    </font>
    <font>
      <sz val="18"/>
      <name val="Tahoma"/>
      <family val="2"/>
      <charset val="222"/>
    </font>
    <font>
      <sz val="8"/>
      <name val="Tahoma"/>
      <family val="2"/>
      <scheme val="minor"/>
    </font>
    <font>
      <sz val="26"/>
      <name val="Tahoma"/>
      <family val="2"/>
      <charset val="222"/>
    </font>
    <font>
      <sz val="26"/>
      <name val="TH SarabunPSK"/>
      <family val="2"/>
      <charset val="222"/>
    </font>
    <font>
      <b/>
      <sz val="26"/>
      <color rgb="FF000000"/>
      <name val="TH SarabunPSK"/>
      <family val="2"/>
      <charset val="222"/>
    </font>
    <font>
      <b/>
      <sz val="26"/>
      <name val="TH SarabunPSK"/>
      <family val="2"/>
      <charset val="222"/>
    </font>
    <font>
      <sz val="26"/>
      <color rgb="FF000000"/>
      <name val="TH SarabunPSK"/>
      <family val="2"/>
      <charset val="222"/>
    </font>
    <font>
      <b/>
      <sz val="26"/>
      <color rgb="FF000000"/>
      <name val="TH SarabunPSK"/>
      <family val="2"/>
    </font>
    <font>
      <sz val="26"/>
      <name val="TH SarabunPSK"/>
      <family val="2"/>
    </font>
    <font>
      <sz val="26"/>
      <color rgb="FF000000"/>
      <name val="TH SarabunPSK"/>
      <family val="2"/>
    </font>
    <font>
      <b/>
      <sz val="26"/>
      <name val="TH SarabunPSK"/>
      <family val="2"/>
    </font>
    <font>
      <b/>
      <sz val="22"/>
      <color rgb="FF000000"/>
      <name val="TH SarabunPSK"/>
      <family val="2"/>
    </font>
    <font>
      <sz val="22"/>
      <name val="TH SarabunPSK"/>
      <family val="2"/>
    </font>
    <font>
      <b/>
      <sz val="20"/>
      <color rgb="FF000000"/>
      <name val="TH SarabunPSK"/>
      <family val="2"/>
    </font>
    <font>
      <sz val="20"/>
      <name val="TH SarabunPSK"/>
      <family val="2"/>
    </font>
    <font>
      <b/>
      <sz val="28"/>
      <color rgb="FF000000"/>
      <name val="TH SarabunPSK"/>
      <family val="2"/>
      <charset val="222"/>
    </font>
    <font>
      <sz val="28"/>
      <name val="TH SarabunPSK"/>
      <family val="2"/>
      <charset val="222"/>
    </font>
    <font>
      <sz val="28"/>
      <color rgb="FF000000"/>
      <name val="TH SarabunPSK"/>
      <family val="2"/>
      <charset val="222"/>
    </font>
    <font>
      <sz val="28"/>
      <name val="Tahoma"/>
      <family val="2"/>
      <charset val="222"/>
    </font>
    <font>
      <sz val="16"/>
      <name val="Tahoma"/>
      <family val="2"/>
      <charset val="222"/>
    </font>
    <font>
      <b/>
      <sz val="24"/>
      <color rgb="FF000000"/>
      <name val="TH SarabunPSK"/>
      <family val="2"/>
      <charset val="222"/>
    </font>
    <font>
      <sz val="24"/>
      <name val="TH SarabunPSK"/>
      <family val="2"/>
      <charset val="222"/>
    </font>
    <font>
      <sz val="22"/>
      <color rgb="FF000000"/>
      <name val="TH SarabunPSK"/>
      <family val="2"/>
      <charset val="222"/>
    </font>
    <font>
      <sz val="22"/>
      <name val="TH SarabunPSK"/>
      <family val="2"/>
      <charset val="222"/>
    </font>
    <font>
      <b/>
      <sz val="28"/>
      <name val="TH SarabunPSK"/>
      <family val="2"/>
      <charset val="222"/>
    </font>
    <font>
      <sz val="20"/>
      <color rgb="FF000000"/>
      <name val="TH SarabunPSK"/>
      <family val="2"/>
      <charset val="222"/>
    </font>
    <font>
      <sz val="20"/>
      <name val="TH SarabunPSK"/>
      <family val="2"/>
      <charset val="222"/>
    </font>
    <font>
      <b/>
      <sz val="2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/>
      <right style="thin">
        <color rgb="FFA9A9A9"/>
      </right>
      <top/>
      <bottom/>
      <diagonal/>
    </border>
    <border>
      <left/>
      <right/>
      <top/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A9A9A9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A9A9A9"/>
      </bottom>
      <diagonal/>
    </border>
    <border>
      <left/>
      <right style="thin">
        <color indexed="64"/>
      </right>
      <top style="thin">
        <color rgb="FFA9A9A9"/>
      </top>
      <bottom style="thin">
        <color rgb="FFA9A9A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A9A9A9"/>
      </right>
      <top/>
      <bottom style="thin">
        <color rgb="FFA9A9A9"/>
      </bottom>
      <diagonal/>
    </border>
    <border>
      <left/>
      <right style="thin">
        <color rgb="FFA9A9A9"/>
      </right>
      <top/>
      <bottom style="thin">
        <color indexed="64"/>
      </bottom>
      <diagonal/>
    </border>
    <border>
      <left/>
      <right style="thin">
        <color rgb="FFA9A9A9"/>
      </right>
      <top style="thin">
        <color indexed="64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A9A9A9"/>
      </bottom>
      <diagonal/>
    </border>
    <border>
      <left style="thin">
        <color indexed="64"/>
      </left>
      <right style="thin">
        <color indexed="64"/>
      </right>
      <top/>
      <bottom style="thin">
        <color rgb="FFA9A9A9"/>
      </bottom>
      <diagonal/>
    </border>
    <border>
      <left style="thin">
        <color indexed="64"/>
      </left>
      <right style="thin">
        <color indexed="64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 style="thin">
        <color rgb="FFA9A9A9"/>
      </right>
      <top style="thin">
        <color rgb="FFA9A9A9"/>
      </top>
      <bottom/>
      <diagonal/>
    </border>
    <border>
      <left/>
      <right/>
      <top style="thin">
        <color rgb="FFA9A9A9"/>
      </top>
      <bottom/>
      <diagonal/>
    </border>
    <border>
      <left style="thin">
        <color indexed="64"/>
      </left>
      <right style="thin">
        <color indexed="64"/>
      </right>
      <top style="thin">
        <color rgb="FFA9A9A9"/>
      </top>
      <bottom/>
      <diagonal/>
    </border>
    <border>
      <left/>
      <right style="thin">
        <color rgb="FFA9A9A9"/>
      </right>
      <top style="thin">
        <color rgb="FFA9A9A9"/>
      </top>
      <bottom/>
      <diagonal/>
    </border>
    <border>
      <left style="thin">
        <color indexed="64"/>
      </left>
      <right style="thin">
        <color rgb="FFA9A9A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A9A9A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A9A9A9"/>
      </right>
      <top style="thin">
        <color indexed="64"/>
      </top>
      <bottom style="thin">
        <color rgb="FFA9A9A9"/>
      </bottom>
      <diagonal/>
    </border>
    <border>
      <left/>
      <right style="thin">
        <color indexed="64"/>
      </right>
      <top style="thin">
        <color rgb="FFA9A9A9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A9A9A9"/>
      </bottom>
      <diagonal/>
    </border>
    <border>
      <left/>
      <right style="thin">
        <color indexed="64"/>
      </right>
      <top style="thin">
        <color indexed="64"/>
      </top>
      <bottom style="thin">
        <color rgb="FFA9A9A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A9A9A9"/>
      </right>
      <top style="thin">
        <color indexed="64"/>
      </top>
      <bottom/>
      <diagonal/>
    </border>
    <border>
      <left style="thin">
        <color indexed="64"/>
      </left>
      <right style="thin">
        <color rgb="FFA9A9A9"/>
      </right>
      <top/>
      <bottom/>
      <diagonal/>
    </border>
    <border>
      <left style="thin">
        <color indexed="64"/>
      </left>
      <right style="thin">
        <color rgb="FFA9A9A9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0">
    <xf numFmtId="0" fontId="1" fillId="0" borderId="0" xfId="0" applyFont="1" applyFill="1" applyBorder="1"/>
    <xf numFmtId="0" fontId="4" fillId="0" borderId="28" xfId="0" applyNumberFormat="1" applyFont="1" applyFill="1" applyBorder="1" applyAlignment="1">
      <alignment horizontal="left" vertical="center" wrapText="1" readingOrder="1"/>
    </xf>
    <xf numFmtId="0" fontId="3" fillId="0" borderId="0" xfId="0" applyFont="1" applyFill="1" applyBorder="1"/>
    <xf numFmtId="0" fontId="4" fillId="0" borderId="0" xfId="0" applyNumberFormat="1" applyFont="1" applyFill="1" applyBorder="1" applyAlignment="1">
      <alignment vertical="center" wrapText="1" readingOrder="1"/>
    </xf>
    <xf numFmtId="0" fontId="3" fillId="0" borderId="0" xfId="0" applyFont="1" applyFill="1" applyBorder="1" applyAlignment="1"/>
    <xf numFmtId="0" fontId="5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3" fillId="2" borderId="7" xfId="0" applyNumberFormat="1" applyFont="1" applyFill="1" applyBorder="1" applyAlignment="1">
      <alignment vertical="top" wrapText="1"/>
    </xf>
    <xf numFmtId="0" fontId="3" fillId="2" borderId="8" xfId="0" applyNumberFormat="1" applyFont="1" applyFill="1" applyBorder="1" applyAlignment="1">
      <alignment vertical="top" wrapText="1"/>
    </xf>
    <xf numFmtId="0" fontId="6" fillId="0" borderId="0" xfId="0" applyFont="1" applyFill="1" applyBorder="1"/>
    <xf numFmtId="0" fontId="3" fillId="3" borderId="0" xfId="0" applyFont="1" applyFill="1" applyBorder="1"/>
    <xf numFmtId="0" fontId="3" fillId="3" borderId="10" xfId="0" applyFont="1" applyFill="1" applyBorder="1"/>
    <xf numFmtId="0" fontId="3" fillId="2" borderId="0" xfId="0" applyNumberFormat="1" applyFont="1" applyFill="1" applyBorder="1" applyAlignment="1">
      <alignment vertical="top" wrapText="1"/>
    </xf>
    <xf numFmtId="0" fontId="3" fillId="2" borderId="10" xfId="0" applyNumberFormat="1" applyFont="1" applyFill="1" applyBorder="1" applyAlignment="1">
      <alignment vertical="top" wrapText="1"/>
    </xf>
    <xf numFmtId="0" fontId="3" fillId="2" borderId="20" xfId="0" applyNumberFormat="1" applyFont="1" applyFill="1" applyBorder="1" applyAlignment="1">
      <alignment vertical="top" wrapText="1"/>
    </xf>
    <xf numFmtId="0" fontId="3" fillId="2" borderId="16" xfId="0" applyNumberFormat="1" applyFont="1" applyFill="1" applyBorder="1" applyAlignment="1">
      <alignment vertical="top" wrapText="1"/>
    </xf>
    <xf numFmtId="187" fontId="4" fillId="0" borderId="27" xfId="1" applyNumberFormat="1" applyFont="1" applyFill="1" applyBorder="1" applyAlignment="1">
      <alignment horizontal="right" vertical="center" wrapText="1" readingOrder="1"/>
    </xf>
    <xf numFmtId="187" fontId="5" fillId="0" borderId="26" xfId="1" applyNumberFormat="1" applyFont="1" applyFill="1" applyBorder="1" applyAlignment="1">
      <alignment horizontal="right" vertical="center" wrapText="1" readingOrder="1"/>
    </xf>
    <xf numFmtId="187" fontId="5" fillId="0" borderId="6" xfId="1" applyNumberFormat="1" applyFont="1" applyFill="1" applyBorder="1" applyAlignment="1">
      <alignment horizontal="right" vertical="center" wrapText="1" readingOrder="1"/>
    </xf>
    <xf numFmtId="187" fontId="3" fillId="0" borderId="33" xfId="1" applyNumberFormat="1" applyFont="1" applyFill="1" applyBorder="1" applyAlignment="1">
      <alignment vertical="top" wrapText="1"/>
    </xf>
    <xf numFmtId="187" fontId="4" fillId="0" borderId="0" xfId="1" applyNumberFormat="1" applyFont="1" applyFill="1" applyBorder="1" applyAlignment="1">
      <alignment vertical="center" wrapText="1" readingOrder="1"/>
    </xf>
    <xf numFmtId="187" fontId="8" fillId="0" borderId="0" xfId="1" applyNumberFormat="1" applyFont="1" applyFill="1" applyBorder="1" applyAlignment="1">
      <alignment vertical="center" wrapText="1" readingOrder="1"/>
    </xf>
    <xf numFmtId="187" fontId="5" fillId="0" borderId="0" xfId="1" applyNumberFormat="1" applyFont="1" applyFill="1" applyBorder="1" applyAlignment="1">
      <alignment horizontal="center" vertical="center" wrapText="1" readingOrder="1"/>
    </xf>
    <xf numFmtId="187" fontId="3" fillId="0" borderId="0" xfId="1" applyNumberFormat="1" applyFont="1" applyFill="1" applyBorder="1"/>
    <xf numFmtId="187" fontId="3" fillId="0" borderId="8" xfId="1" applyNumberFormat="1" applyFont="1" applyFill="1" applyBorder="1" applyAlignment="1">
      <alignment vertical="top" wrapText="1"/>
    </xf>
    <xf numFmtId="187" fontId="3" fillId="0" borderId="16" xfId="1" applyNumberFormat="1" applyFont="1" applyFill="1" applyBorder="1"/>
    <xf numFmtId="187" fontId="5" fillId="0" borderId="27" xfId="1" applyNumberFormat="1" applyFont="1" applyFill="1" applyBorder="1" applyAlignment="1">
      <alignment horizontal="right" vertical="center" wrapText="1" readingOrder="1"/>
    </xf>
    <xf numFmtId="187" fontId="4" fillId="0" borderId="30" xfId="1" applyNumberFormat="1" applyFont="1" applyFill="1" applyBorder="1" applyAlignment="1">
      <alignment horizontal="right" vertical="center" wrapText="1" readingOrder="1"/>
    </xf>
    <xf numFmtId="187" fontId="4" fillId="0" borderId="5" xfId="1" applyNumberFormat="1" applyFont="1" applyFill="1" applyBorder="1" applyAlignment="1">
      <alignment horizontal="right" vertical="center" wrapText="1" readingOrder="1"/>
    </xf>
    <xf numFmtId="187" fontId="3" fillId="0" borderId="5" xfId="1" applyNumberFormat="1" applyFont="1" applyFill="1" applyBorder="1" applyAlignment="1">
      <alignment vertical="top" wrapText="1"/>
    </xf>
    <xf numFmtId="187" fontId="6" fillId="0" borderId="0" xfId="1" applyNumberFormat="1" applyFont="1" applyFill="1" applyBorder="1"/>
    <xf numFmtId="0" fontId="6" fillId="0" borderId="0" xfId="0" applyFont="1" applyFill="1" applyBorder="1" applyAlignment="1"/>
    <xf numFmtId="187" fontId="1" fillId="0" borderId="0" xfId="1" applyNumberFormat="1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187" fontId="3" fillId="2" borderId="0" xfId="1" applyNumberFormat="1" applyFont="1" applyFill="1" applyBorder="1" applyAlignment="1">
      <alignment vertical="top" wrapText="1"/>
    </xf>
    <xf numFmtId="187" fontId="3" fillId="2" borderId="16" xfId="1" applyNumberFormat="1" applyFont="1" applyFill="1" applyBorder="1" applyAlignment="1">
      <alignment vertical="top" wrapText="1"/>
    </xf>
    <xf numFmtId="187" fontId="3" fillId="2" borderId="20" xfId="1" applyNumberFormat="1" applyFont="1" applyFill="1" applyBorder="1" applyAlignment="1">
      <alignment vertical="top" wrapText="1"/>
    </xf>
    <xf numFmtId="187" fontId="3" fillId="0" borderId="0" xfId="1" applyNumberFormat="1" applyFont="1" applyFill="1" applyBorder="1"/>
    <xf numFmtId="0" fontId="12" fillId="0" borderId="0" xfId="0" applyFont="1" applyFill="1" applyBorder="1"/>
    <xf numFmtId="187" fontId="12" fillId="0" borderId="0" xfId="1" applyNumberFormat="1" applyFont="1" applyFill="1" applyBorder="1"/>
    <xf numFmtId="187" fontId="13" fillId="0" borderId="0" xfId="1" applyNumberFormat="1" applyFont="1" applyFill="1" applyBorder="1"/>
    <xf numFmtId="187" fontId="14" fillId="0" borderId="25" xfId="1" applyNumberFormat="1" applyFont="1" applyFill="1" applyBorder="1" applyAlignment="1">
      <alignment horizontal="right" vertical="center" wrapText="1" readingOrder="1"/>
    </xf>
    <xf numFmtId="187" fontId="14" fillId="0" borderId="39" xfId="1" applyNumberFormat="1" applyFont="1" applyFill="1" applyBorder="1" applyAlignment="1">
      <alignment horizontal="right" vertical="center" wrapText="1" readingOrder="1"/>
    </xf>
    <xf numFmtId="187" fontId="16" fillId="0" borderId="27" xfId="1" applyNumberFormat="1" applyFont="1" applyFill="1" applyBorder="1" applyAlignment="1">
      <alignment horizontal="right" vertical="center" wrapText="1" readingOrder="1"/>
    </xf>
    <xf numFmtId="187" fontId="16" fillId="0" borderId="15" xfId="1" applyNumberFormat="1" applyFont="1" applyFill="1" applyBorder="1" applyAlignment="1">
      <alignment horizontal="right" vertical="center" wrapText="1" readingOrder="1"/>
    </xf>
    <xf numFmtId="187" fontId="14" fillId="0" borderId="27" xfId="1" applyNumberFormat="1" applyFont="1" applyFill="1" applyBorder="1" applyAlignment="1">
      <alignment horizontal="right" vertical="center" wrapText="1" readingOrder="1"/>
    </xf>
    <xf numFmtId="187" fontId="14" fillId="0" borderId="15" xfId="1" applyNumberFormat="1" applyFont="1" applyFill="1" applyBorder="1" applyAlignment="1">
      <alignment horizontal="right" vertical="center" wrapText="1" readingOrder="1"/>
    </xf>
    <xf numFmtId="187" fontId="16" fillId="0" borderId="30" xfId="1" applyNumberFormat="1" applyFont="1" applyFill="1" applyBorder="1" applyAlignment="1">
      <alignment horizontal="right" vertical="center" wrapText="1" readingOrder="1"/>
    </xf>
    <xf numFmtId="187" fontId="16" fillId="0" borderId="36" xfId="1" applyNumberFormat="1" applyFont="1" applyFill="1" applyBorder="1" applyAlignment="1">
      <alignment horizontal="right" vertical="center" wrapText="1" readingOrder="1"/>
    </xf>
    <xf numFmtId="187" fontId="14" fillId="0" borderId="6" xfId="1" applyNumberFormat="1" applyFont="1" applyFill="1" applyBorder="1" applyAlignment="1">
      <alignment horizontal="right" vertical="center" wrapText="1" readingOrder="1"/>
    </xf>
    <xf numFmtId="187" fontId="16" fillId="0" borderId="6" xfId="1" applyNumberFormat="1" applyFont="1" applyFill="1" applyBorder="1" applyAlignment="1">
      <alignment horizontal="right" vertical="center" wrapText="1" readingOrder="1"/>
    </xf>
    <xf numFmtId="187" fontId="13" fillId="0" borderId="0" xfId="1" applyNumberFormat="1" applyFont="1" applyFill="1" applyBorder="1" applyAlignment="1"/>
    <xf numFmtId="187" fontId="18" fillId="0" borderId="0" xfId="1" applyNumberFormat="1" applyFont="1" applyFill="1" applyBorder="1"/>
    <xf numFmtId="187" fontId="17" fillId="0" borderId="26" xfId="1" applyNumberFormat="1" applyFont="1" applyFill="1" applyBorder="1" applyAlignment="1">
      <alignment horizontal="right" vertical="center" wrapText="1" readingOrder="1"/>
    </xf>
    <xf numFmtId="187" fontId="19" fillId="0" borderId="27" xfId="1" applyNumberFormat="1" applyFont="1" applyFill="1" applyBorder="1" applyAlignment="1">
      <alignment horizontal="right" vertical="center" wrapText="1" readingOrder="1"/>
    </xf>
    <xf numFmtId="187" fontId="17" fillId="0" borderId="27" xfId="1" applyNumberFormat="1" applyFont="1" applyFill="1" applyBorder="1" applyAlignment="1">
      <alignment horizontal="right" vertical="center" wrapText="1" readingOrder="1"/>
    </xf>
    <xf numFmtId="187" fontId="19" fillId="0" borderId="30" xfId="1" applyNumberFormat="1" applyFont="1" applyFill="1" applyBorder="1" applyAlignment="1">
      <alignment horizontal="right" vertical="center" wrapText="1" readingOrder="1"/>
    </xf>
    <xf numFmtId="187" fontId="17" fillId="0" borderId="6" xfId="1" applyNumberFormat="1" applyFont="1" applyFill="1" applyBorder="1" applyAlignment="1">
      <alignment horizontal="right" vertical="center" wrapText="1" readingOrder="1"/>
    </xf>
    <xf numFmtId="187" fontId="17" fillId="0" borderId="14" xfId="1" applyNumberFormat="1" applyFont="1" applyFill="1" applyBorder="1" applyAlignment="1">
      <alignment horizontal="right" vertical="center" wrapText="1" readingOrder="1"/>
    </xf>
    <xf numFmtId="187" fontId="19" fillId="0" borderId="14" xfId="1" applyNumberFormat="1" applyFont="1" applyFill="1" applyBorder="1" applyAlignment="1">
      <alignment horizontal="right" vertical="center" wrapText="1" readingOrder="1"/>
    </xf>
    <xf numFmtId="187" fontId="22" fillId="0" borderId="0" xfId="1" applyNumberFormat="1" applyFont="1" applyFill="1" applyBorder="1"/>
    <xf numFmtId="187" fontId="22" fillId="2" borderId="7" xfId="1" applyNumberFormat="1" applyFont="1" applyFill="1" applyBorder="1" applyAlignment="1">
      <alignment vertical="top" wrapText="1"/>
    </xf>
    <xf numFmtId="187" fontId="22" fillId="2" borderId="8" xfId="1" applyNumberFormat="1" applyFont="1" applyFill="1" applyBorder="1" applyAlignment="1">
      <alignment vertical="top" wrapText="1"/>
    </xf>
    <xf numFmtId="187" fontId="22" fillId="2" borderId="12" xfId="1" applyNumberFormat="1" applyFont="1" applyFill="1" applyBorder="1" applyAlignment="1">
      <alignment vertical="top" wrapText="1"/>
    </xf>
    <xf numFmtId="187" fontId="22" fillId="2" borderId="0" xfId="1" applyNumberFormat="1" applyFont="1" applyFill="1" applyBorder="1" applyAlignment="1">
      <alignment vertical="top" wrapText="1"/>
    </xf>
    <xf numFmtId="187" fontId="22" fillId="2" borderId="13" xfId="1" applyNumberFormat="1" applyFont="1" applyFill="1" applyBorder="1" applyAlignment="1">
      <alignment vertical="top" wrapText="1"/>
    </xf>
    <xf numFmtId="187" fontId="22" fillId="2" borderId="20" xfId="1" applyNumberFormat="1" applyFont="1" applyFill="1" applyBorder="1" applyAlignment="1">
      <alignment vertical="top" wrapText="1"/>
    </xf>
    <xf numFmtId="187" fontId="22" fillId="2" borderId="16" xfId="1" applyNumberFormat="1" applyFont="1" applyFill="1" applyBorder="1" applyAlignment="1">
      <alignment vertical="top" wrapText="1"/>
    </xf>
    <xf numFmtId="187" fontId="22" fillId="2" borderId="21" xfId="1" applyNumberFormat="1" applyFont="1" applyFill="1" applyBorder="1" applyAlignment="1">
      <alignment vertical="top" wrapText="1"/>
    </xf>
    <xf numFmtId="187" fontId="3" fillId="2" borderId="7" xfId="1" applyNumberFormat="1" applyFont="1" applyFill="1" applyBorder="1" applyAlignment="1">
      <alignment vertical="top" wrapText="1"/>
    </xf>
    <xf numFmtId="187" fontId="3" fillId="2" borderId="8" xfId="1" applyNumberFormat="1" applyFont="1" applyFill="1" applyBorder="1" applyAlignment="1">
      <alignment vertical="top" wrapText="1"/>
    </xf>
    <xf numFmtId="187" fontId="25" fillId="0" borderId="25" xfId="1" applyNumberFormat="1" applyFont="1" applyFill="1" applyBorder="1" applyAlignment="1">
      <alignment horizontal="right" vertical="center" wrapText="1" readingOrder="1"/>
    </xf>
    <xf numFmtId="187" fontId="26" fillId="0" borderId="0" xfId="1" applyNumberFormat="1" applyFont="1" applyFill="1" applyBorder="1"/>
    <xf numFmtId="187" fontId="27" fillId="0" borderId="27" xfId="1" applyNumberFormat="1" applyFont="1" applyFill="1" applyBorder="1" applyAlignment="1">
      <alignment horizontal="right" vertical="center" wrapText="1" readingOrder="1"/>
    </xf>
    <xf numFmtId="0" fontId="28" fillId="0" borderId="0" xfId="0" applyFont="1" applyFill="1" applyBorder="1"/>
    <xf numFmtId="187" fontId="28" fillId="0" borderId="0" xfId="1" applyNumberFormat="1" applyFont="1" applyFill="1" applyBorder="1"/>
    <xf numFmtId="0" fontId="3" fillId="0" borderId="0" xfId="0" applyFont="1" applyFill="1" applyBorder="1"/>
    <xf numFmtId="187" fontId="13" fillId="0" borderId="0" xfId="1" applyNumberFormat="1" applyFont="1" applyFill="1" applyBorder="1" applyAlignment="1">
      <alignment vertical="top" wrapText="1"/>
    </xf>
    <xf numFmtId="187" fontId="27" fillId="0" borderId="18" xfId="1" applyNumberFormat="1" applyFont="1" applyFill="1" applyBorder="1" applyAlignment="1">
      <alignment horizontal="right" vertical="center" wrapText="1" readingOrder="1"/>
    </xf>
    <xf numFmtId="187" fontId="25" fillId="0" borderId="17" xfId="1" applyNumberFormat="1" applyFont="1" applyFill="1" applyBorder="1" applyAlignment="1">
      <alignment horizontal="right" vertical="center" wrapText="1" readingOrder="1"/>
    </xf>
    <xf numFmtId="187" fontId="29" fillId="0" borderId="0" xfId="1" applyNumberFormat="1" applyFont="1" applyFill="1" applyBorder="1"/>
    <xf numFmtId="187" fontId="6" fillId="0" borderId="0" xfId="0" applyNumberFormat="1" applyFont="1" applyFill="1" applyBorder="1"/>
    <xf numFmtId="0" fontId="3" fillId="0" borderId="0" xfId="0" applyFont="1" applyFill="1" applyBorder="1"/>
    <xf numFmtId="187" fontId="17" fillId="0" borderId="6" xfId="1" applyNumberFormat="1" applyFont="1" applyFill="1" applyBorder="1" applyAlignment="1">
      <alignment horizontal="right" vertical="center" wrapText="1" readingOrder="1"/>
    </xf>
    <xf numFmtId="187" fontId="3" fillId="0" borderId="0" xfId="1" applyNumberFormat="1" applyFont="1" applyFill="1" applyBorder="1"/>
    <xf numFmtId="187" fontId="27" fillId="0" borderId="18" xfId="1" applyNumberFormat="1" applyFont="1" applyFill="1" applyBorder="1" applyAlignment="1">
      <alignment horizontal="right" vertical="center" wrapText="1" readingOrder="1"/>
    </xf>
    <xf numFmtId="187" fontId="25" fillId="0" borderId="17" xfId="1" applyNumberFormat="1" applyFont="1" applyFill="1" applyBorder="1" applyAlignment="1">
      <alignment horizontal="right" vertical="center" wrapText="1" readingOrder="1"/>
    </xf>
    <xf numFmtId="0" fontId="31" fillId="2" borderId="8" xfId="0" applyNumberFormat="1" applyFont="1" applyFill="1" applyBorder="1" applyAlignment="1">
      <alignment vertical="top" wrapText="1"/>
    </xf>
    <xf numFmtId="0" fontId="31" fillId="2" borderId="0" xfId="0" applyNumberFormat="1" applyFont="1" applyFill="1" applyBorder="1" applyAlignment="1">
      <alignment vertical="top" wrapText="1"/>
    </xf>
    <xf numFmtId="0" fontId="31" fillId="2" borderId="20" xfId="0" applyNumberFormat="1" applyFont="1" applyFill="1" applyBorder="1" applyAlignment="1">
      <alignment vertical="top" wrapText="1"/>
    </xf>
    <xf numFmtId="0" fontId="31" fillId="2" borderId="16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horizontal="left" wrapText="1" readingOrder="1"/>
    </xf>
    <xf numFmtId="0" fontId="13" fillId="0" borderId="0" xfId="0" applyNumberFormat="1" applyFont="1" applyFill="1" applyBorder="1" applyAlignment="1">
      <alignment wrapText="1"/>
    </xf>
    <xf numFmtId="187" fontId="14" fillId="0" borderId="0" xfId="1" applyNumberFormat="1" applyFont="1" applyFill="1" applyBorder="1" applyAlignment="1">
      <alignment horizontal="right" vertical="center" wrapText="1" readingOrder="1"/>
    </xf>
    <xf numFmtId="187" fontId="27" fillId="0" borderId="30" xfId="1" applyNumberFormat="1" applyFont="1" applyFill="1" applyBorder="1" applyAlignment="1">
      <alignment horizontal="right" vertical="center" wrapText="1" readingOrder="1"/>
    </xf>
    <xf numFmtId="187" fontId="25" fillId="0" borderId="6" xfId="1" applyNumberFormat="1" applyFont="1" applyFill="1" applyBorder="1" applyAlignment="1">
      <alignment horizontal="right" vertical="center" wrapText="1" readingOrder="1"/>
    </xf>
    <xf numFmtId="0" fontId="26" fillId="2" borderId="7" xfId="0" applyNumberFormat="1" applyFont="1" applyFill="1" applyBorder="1" applyAlignment="1">
      <alignment vertical="top" wrapText="1"/>
    </xf>
    <xf numFmtId="0" fontId="26" fillId="2" borderId="8" xfId="0" applyNumberFormat="1" applyFont="1" applyFill="1" applyBorder="1" applyAlignment="1">
      <alignment vertical="top" wrapText="1"/>
    </xf>
    <xf numFmtId="0" fontId="26" fillId="2" borderId="0" xfId="0" applyNumberFormat="1" applyFont="1" applyFill="1" applyBorder="1" applyAlignment="1">
      <alignment vertical="top" wrapText="1"/>
    </xf>
    <xf numFmtId="0" fontId="26" fillId="2" borderId="20" xfId="0" applyNumberFormat="1" applyFont="1" applyFill="1" applyBorder="1" applyAlignment="1">
      <alignment vertical="top" wrapText="1"/>
    </xf>
    <xf numFmtId="0" fontId="26" fillId="2" borderId="16" xfId="0" applyNumberFormat="1" applyFont="1" applyFill="1" applyBorder="1" applyAlignment="1">
      <alignment vertical="top" wrapText="1"/>
    </xf>
    <xf numFmtId="187" fontId="25" fillId="0" borderId="25" xfId="1" applyNumberFormat="1" applyFont="1" applyFill="1" applyBorder="1" applyAlignment="1">
      <alignment horizontal="right" wrapText="1" readingOrder="1"/>
    </xf>
    <xf numFmtId="187" fontId="26" fillId="0" borderId="0" xfId="1" applyNumberFormat="1" applyFont="1" applyFill="1" applyBorder="1" applyAlignment="1"/>
    <xf numFmtId="187" fontId="27" fillId="0" borderId="27" xfId="1" applyNumberFormat="1" applyFont="1" applyFill="1" applyBorder="1" applyAlignment="1">
      <alignment horizontal="right" wrapText="1" readingOrder="1"/>
    </xf>
    <xf numFmtId="187" fontId="25" fillId="0" borderId="27" xfId="1" applyNumberFormat="1" applyFont="1" applyFill="1" applyBorder="1" applyAlignment="1">
      <alignment horizontal="right" wrapText="1" readingOrder="1"/>
    </xf>
    <xf numFmtId="187" fontId="27" fillId="0" borderId="30" xfId="1" applyNumberFormat="1" applyFont="1" applyFill="1" applyBorder="1" applyAlignment="1">
      <alignment horizontal="right" wrapText="1" readingOrder="1"/>
    </xf>
    <xf numFmtId="187" fontId="25" fillId="0" borderId="6" xfId="1" applyNumberFormat="1" applyFont="1" applyFill="1" applyBorder="1" applyAlignment="1">
      <alignment horizontal="right" wrapText="1" readingOrder="1"/>
    </xf>
    <xf numFmtId="187" fontId="25" fillId="0" borderId="0" xfId="1" applyNumberFormat="1" applyFont="1" applyFill="1" applyBorder="1" applyAlignment="1">
      <alignment horizontal="right" wrapText="1" readingOrder="1"/>
    </xf>
    <xf numFmtId="187" fontId="26" fillId="0" borderId="0" xfId="1" applyNumberFormat="1" applyFont="1" applyFill="1" applyBorder="1" applyAlignment="1">
      <alignment horizontal="right" wrapText="1"/>
    </xf>
    <xf numFmtId="187" fontId="26" fillId="0" borderId="0" xfId="1" applyNumberFormat="1" applyFont="1" applyFill="1" applyBorder="1" applyAlignment="1">
      <alignment wrapText="1"/>
    </xf>
    <xf numFmtId="187" fontId="25" fillId="0" borderId="27" xfId="1" applyNumberFormat="1" applyFont="1" applyFill="1" applyBorder="1" applyAlignment="1">
      <alignment horizontal="right" vertical="center" wrapText="1" readingOrder="1"/>
    </xf>
    <xf numFmtId="187" fontId="25" fillId="0" borderId="18" xfId="1" applyNumberFormat="1" applyFont="1" applyFill="1" applyBorder="1" applyAlignment="1">
      <alignment horizontal="right" vertical="center" wrapText="1" readingOrder="1"/>
    </xf>
    <xf numFmtId="187" fontId="27" fillId="0" borderId="19" xfId="1" applyNumberFormat="1" applyFont="1" applyFill="1" applyBorder="1" applyAlignment="1">
      <alignment horizontal="right" vertical="center" wrapText="1" readingOrder="1"/>
    </xf>
    <xf numFmtId="187" fontId="25" fillId="0" borderId="37" xfId="1" applyNumberFormat="1" applyFont="1" applyFill="1" applyBorder="1" applyAlignment="1">
      <alignment horizontal="right" vertical="center" wrapText="1" readingOrder="1"/>
    </xf>
    <xf numFmtId="187" fontId="25" fillId="0" borderId="0" xfId="1" applyNumberFormat="1" applyFont="1" applyFill="1" applyBorder="1" applyAlignment="1">
      <alignment horizontal="right" vertical="center" wrapText="1" readingOrder="1"/>
    </xf>
    <xf numFmtId="187" fontId="26" fillId="0" borderId="0" xfId="1" applyNumberFormat="1" applyFont="1" applyFill="1" applyBorder="1" applyAlignment="1">
      <alignment horizontal="right" vertical="top" wrapText="1"/>
    </xf>
    <xf numFmtId="187" fontId="26" fillId="0" borderId="0" xfId="1" applyNumberFormat="1" applyFont="1" applyFill="1" applyBorder="1" applyAlignment="1">
      <alignment vertical="top" wrapText="1"/>
    </xf>
    <xf numFmtId="0" fontId="3" fillId="0" borderId="0" xfId="0" applyFont="1" applyFill="1" applyBorder="1"/>
    <xf numFmtId="187" fontId="17" fillId="0" borderId="6" xfId="1" applyNumberFormat="1" applyFont="1" applyFill="1" applyBorder="1" applyAlignment="1">
      <alignment horizontal="right" vertical="center" wrapText="1" readingOrder="1"/>
    </xf>
    <xf numFmtId="187" fontId="3" fillId="0" borderId="0" xfId="1" applyNumberFormat="1" applyFont="1" applyFill="1" applyBorder="1"/>
    <xf numFmtId="187" fontId="1" fillId="0" borderId="0" xfId="0" applyNumberFormat="1" applyFont="1" applyFill="1" applyBorder="1"/>
    <xf numFmtId="187" fontId="5" fillId="0" borderId="30" xfId="1" applyNumberFormat="1" applyFont="1" applyFill="1" applyBorder="1" applyAlignment="1">
      <alignment horizontal="right" vertical="center" wrapText="1" readingOrder="1"/>
    </xf>
    <xf numFmtId="187" fontId="19" fillId="0" borderId="13" xfId="1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/>
    <xf numFmtId="0" fontId="3" fillId="0" borderId="0" xfId="0" applyFont="1" applyFill="1" applyBorder="1"/>
    <xf numFmtId="187" fontId="3" fillId="0" borderId="0" xfId="1" applyNumberFormat="1" applyFont="1" applyFill="1" applyBorder="1"/>
    <xf numFmtId="187" fontId="15" fillId="0" borderId="17" xfId="1" applyNumberFormat="1" applyFont="1" applyFill="1" applyBorder="1" applyAlignment="1">
      <alignment horizontal="right" vertical="center" wrapText="1" readingOrder="1"/>
    </xf>
    <xf numFmtId="187" fontId="13" fillId="0" borderId="6" xfId="1" applyNumberFormat="1" applyFont="1" applyFill="1" applyBorder="1" applyAlignment="1">
      <alignment horizontal="right" vertical="center" wrapText="1" readingOrder="1"/>
    </xf>
    <xf numFmtId="187" fontId="15" fillId="0" borderId="6" xfId="1" applyNumberFormat="1" applyFont="1" applyFill="1" applyBorder="1" applyAlignment="1">
      <alignment horizontal="right" vertical="center" wrapText="1" readingOrder="1"/>
    </xf>
    <xf numFmtId="187" fontId="15" fillId="0" borderId="6" xfId="1" applyNumberFormat="1" applyFont="1" applyFill="1" applyBorder="1" applyAlignment="1">
      <alignment horizontal="right" wrapText="1" readingOrder="1"/>
    </xf>
    <xf numFmtId="187" fontId="37" fillId="0" borderId="0" xfId="1" applyNumberFormat="1" applyFont="1" applyFill="1" applyBorder="1"/>
    <xf numFmtId="187" fontId="10" fillId="0" borderId="0" xfId="1" applyNumberFormat="1" applyFont="1" applyFill="1" applyBorder="1"/>
    <xf numFmtId="0" fontId="3" fillId="0" borderId="29" xfId="0" applyNumberFormat="1" applyFont="1" applyFill="1" applyBorder="1" applyAlignment="1">
      <alignment vertical="top" wrapText="1"/>
    </xf>
    <xf numFmtId="187" fontId="4" fillId="0" borderId="28" xfId="1" applyNumberFormat="1" applyFont="1" applyFill="1" applyBorder="1" applyAlignment="1">
      <alignment horizontal="right" vertical="center" wrapText="1" readingOrder="1"/>
    </xf>
    <xf numFmtId="187" fontId="3" fillId="0" borderId="36" xfId="1" applyNumberFormat="1" applyFont="1" applyFill="1" applyBorder="1" applyAlignment="1">
      <alignment vertical="top" wrapText="1"/>
    </xf>
    <xf numFmtId="0" fontId="5" fillId="0" borderId="32" xfId="0" applyNumberFormat="1" applyFont="1" applyFill="1" applyBorder="1" applyAlignment="1">
      <alignment horizontal="center" vertical="center" wrapText="1" readingOrder="1"/>
    </xf>
    <xf numFmtId="0" fontId="3" fillId="0" borderId="33" xfId="0" applyNumberFormat="1" applyFont="1" applyFill="1" applyBorder="1" applyAlignment="1">
      <alignment horizontal="center" vertical="top" wrapText="1"/>
    </xf>
    <xf numFmtId="187" fontId="5" fillId="0" borderId="32" xfId="1" applyNumberFormat="1" applyFont="1" applyFill="1" applyBorder="1" applyAlignment="1">
      <alignment horizontal="right" vertical="center" wrapText="1" readingOrder="1"/>
    </xf>
    <xf numFmtId="187" fontId="3" fillId="0" borderId="37" xfId="1" applyNumberFormat="1" applyFont="1" applyFill="1" applyBorder="1" applyAlignment="1">
      <alignment vertical="top" wrapText="1"/>
    </xf>
    <xf numFmtId="187" fontId="5" fillId="2" borderId="25" xfId="1" applyNumberFormat="1" applyFont="1" applyFill="1" applyBorder="1" applyAlignment="1">
      <alignment horizontal="center" vertical="center" wrapText="1" readingOrder="1"/>
    </xf>
    <xf numFmtId="187" fontId="3" fillId="2" borderId="18" xfId="1" applyNumberFormat="1" applyFont="1" applyFill="1" applyBorder="1" applyAlignment="1">
      <alignment vertical="top" wrapText="1"/>
    </xf>
    <xf numFmtId="187" fontId="3" fillId="2" borderId="19" xfId="1" applyNumberFormat="1" applyFont="1" applyFill="1" applyBorder="1" applyAlignment="1">
      <alignment vertical="top" wrapText="1"/>
    </xf>
    <xf numFmtId="0" fontId="5" fillId="0" borderId="22" xfId="0" applyNumberFormat="1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vertical="top" wrapText="1"/>
    </xf>
    <xf numFmtId="187" fontId="5" fillId="0" borderId="22" xfId="1" applyNumberFormat="1" applyFont="1" applyFill="1" applyBorder="1" applyAlignment="1">
      <alignment horizontal="right" vertical="center" wrapText="1" readingOrder="1"/>
    </xf>
    <xf numFmtId="187" fontId="3" fillId="0" borderId="14" xfId="1" applyNumberFormat="1" applyFont="1" applyFill="1" applyBorder="1" applyAlignment="1">
      <alignment vertical="top" wrapText="1"/>
    </xf>
    <xf numFmtId="0" fontId="4" fillId="0" borderId="11" xfId="0" applyNumberFormat="1" applyFont="1" applyFill="1" applyBorder="1" applyAlignment="1">
      <alignment horizontal="left" vertical="center" wrapText="1" readingOrder="1"/>
    </xf>
    <xf numFmtId="0" fontId="3" fillId="0" borderId="4" xfId="0" applyNumberFormat="1" applyFont="1" applyFill="1" applyBorder="1" applyAlignment="1">
      <alignment vertical="top" wrapText="1"/>
    </xf>
    <xf numFmtId="187" fontId="4" fillId="0" borderId="11" xfId="1" applyNumberFormat="1" applyFont="1" applyFill="1" applyBorder="1" applyAlignment="1">
      <alignment horizontal="right" vertical="center" wrapText="1" readingOrder="1"/>
    </xf>
    <xf numFmtId="187" fontId="3" fillId="0" borderId="15" xfId="1" applyNumberFormat="1" applyFont="1" applyFill="1" applyBorder="1" applyAlignment="1">
      <alignment vertical="top" wrapText="1"/>
    </xf>
    <xf numFmtId="0" fontId="5" fillId="2" borderId="10" xfId="0" applyNumberFormat="1" applyFont="1" applyFill="1" applyBorder="1" applyAlignment="1">
      <alignment horizontal="center" vertical="center" wrapText="1" readingOrder="1"/>
    </xf>
    <xf numFmtId="0" fontId="5" fillId="2" borderId="0" xfId="0" applyNumberFormat="1" applyFont="1" applyFill="1" applyBorder="1" applyAlignment="1">
      <alignment horizontal="center" vertical="center" wrapText="1" readingOrder="1"/>
    </xf>
    <xf numFmtId="187" fontId="4" fillId="0" borderId="5" xfId="1" applyNumberFormat="1" applyFont="1" applyFill="1" applyBorder="1" applyAlignment="1">
      <alignment horizontal="right" vertical="center" wrapText="1" readingOrder="1"/>
    </xf>
    <xf numFmtId="187" fontId="3" fillId="0" borderId="5" xfId="1" applyNumberFormat="1" applyFont="1" applyFill="1" applyBorder="1" applyAlignment="1">
      <alignment vertical="top" wrapText="1"/>
    </xf>
    <xf numFmtId="0" fontId="5" fillId="0" borderId="11" xfId="0" applyNumberFormat="1" applyFont="1" applyFill="1" applyBorder="1" applyAlignment="1">
      <alignment horizontal="left" vertical="center" wrapText="1" readingOrder="1"/>
    </xf>
    <xf numFmtId="187" fontId="5" fillId="0" borderId="5" xfId="1" applyNumberFormat="1" applyFont="1" applyFill="1" applyBorder="1" applyAlignment="1">
      <alignment horizontal="right" vertical="center" wrapText="1" readingOrder="1"/>
    </xf>
    <xf numFmtId="187" fontId="7" fillId="0" borderId="5" xfId="1" applyNumberFormat="1" applyFont="1" applyFill="1" applyBorder="1" applyAlignment="1">
      <alignment vertical="top" wrapText="1"/>
    </xf>
    <xf numFmtId="187" fontId="4" fillId="0" borderId="31" xfId="1" applyNumberFormat="1" applyFont="1" applyFill="1" applyBorder="1" applyAlignment="1">
      <alignment horizontal="right" vertical="center" wrapText="1" readingOrder="1"/>
    </xf>
    <xf numFmtId="187" fontId="3" fillId="0" borderId="31" xfId="1" applyNumberFormat="1" applyFont="1" applyFill="1" applyBorder="1" applyAlignment="1">
      <alignment vertical="top" wrapText="1"/>
    </xf>
    <xf numFmtId="187" fontId="5" fillId="0" borderId="34" xfId="1" applyNumberFormat="1" applyFont="1" applyFill="1" applyBorder="1" applyAlignment="1">
      <alignment horizontal="right" vertical="center" wrapText="1" readingOrder="1"/>
    </xf>
    <xf numFmtId="187" fontId="3" fillId="0" borderId="34" xfId="1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wrapText="1" readingOrder="1"/>
    </xf>
    <xf numFmtId="0" fontId="3" fillId="0" borderId="0" xfId="0" applyFont="1" applyFill="1" applyBorder="1"/>
    <xf numFmtId="0" fontId="5" fillId="2" borderId="8" xfId="0" applyNumberFormat="1" applyFont="1" applyFill="1" applyBorder="1" applyAlignment="1">
      <alignment horizontal="left" vertical="center" wrapText="1" readingOrder="1"/>
    </xf>
    <xf numFmtId="0" fontId="3" fillId="2" borderId="0" xfId="0" applyNumberFormat="1" applyFont="1" applyFill="1" applyBorder="1" applyAlignment="1">
      <alignment vertical="top" wrapText="1"/>
    </xf>
    <xf numFmtId="187" fontId="5" fillId="2" borderId="35" xfId="1" applyNumberFormat="1" applyFont="1" applyFill="1" applyBorder="1" applyAlignment="1">
      <alignment horizontal="center" vertical="center" wrapText="1" readingOrder="1"/>
    </xf>
    <xf numFmtId="187" fontId="3" fillId="0" borderId="12" xfId="1" applyNumberFormat="1" applyFont="1" applyFill="1" applyBorder="1" applyAlignment="1">
      <alignment vertical="top" wrapText="1"/>
    </xf>
    <xf numFmtId="187" fontId="3" fillId="2" borderId="10" xfId="1" applyNumberFormat="1" applyFont="1" applyFill="1" applyBorder="1" applyAlignment="1">
      <alignment vertical="top" wrapText="1"/>
    </xf>
    <xf numFmtId="187" fontId="3" fillId="0" borderId="13" xfId="1" applyNumberFormat="1" applyFont="1" applyFill="1" applyBorder="1" applyAlignment="1">
      <alignment vertical="top" wrapText="1"/>
    </xf>
    <xf numFmtId="187" fontId="3" fillId="2" borderId="20" xfId="1" applyNumberFormat="1" applyFont="1" applyFill="1" applyBorder="1" applyAlignment="1">
      <alignment vertical="top" wrapText="1"/>
    </xf>
    <xf numFmtId="187" fontId="3" fillId="0" borderId="21" xfId="1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187" fontId="5" fillId="0" borderId="3" xfId="1" applyNumberFormat="1" applyFont="1" applyFill="1" applyBorder="1" applyAlignment="1">
      <alignment horizontal="right" vertical="center" wrapText="1" readingOrder="1"/>
    </xf>
    <xf numFmtId="187" fontId="3" fillId="0" borderId="3" xfId="1" applyNumberFormat="1" applyFont="1" applyFill="1" applyBorder="1" applyAlignment="1">
      <alignment vertical="top" wrapText="1"/>
    </xf>
    <xf numFmtId="187" fontId="5" fillId="2" borderId="24" xfId="1" applyNumberFormat="1" applyFont="1" applyFill="1" applyBorder="1" applyAlignment="1">
      <alignment horizontal="center" vertical="center" wrapText="1" readingOrder="1"/>
    </xf>
    <xf numFmtId="187" fontId="3" fillId="0" borderId="9" xfId="1" applyNumberFormat="1" applyFont="1" applyFill="1" applyBorder="1" applyAlignment="1">
      <alignment vertical="top" wrapText="1"/>
    </xf>
    <xf numFmtId="187" fontId="3" fillId="2" borderId="0" xfId="1" applyNumberFormat="1" applyFont="1" applyFill="1" applyBorder="1" applyAlignment="1">
      <alignment vertical="top" wrapText="1"/>
    </xf>
    <xf numFmtId="187" fontId="3" fillId="0" borderId="1" xfId="1" applyNumberFormat="1" applyFont="1" applyFill="1" applyBorder="1" applyAlignment="1">
      <alignment vertical="top" wrapText="1"/>
    </xf>
    <xf numFmtId="187" fontId="3" fillId="2" borderId="16" xfId="1" applyNumberFormat="1" applyFont="1" applyFill="1" applyBorder="1" applyAlignment="1">
      <alignment vertical="top" wrapText="1"/>
    </xf>
    <xf numFmtId="187" fontId="3" fillId="0" borderId="23" xfId="1" applyNumberFormat="1" applyFont="1" applyFill="1" applyBorder="1" applyAlignment="1">
      <alignment vertical="top" wrapText="1"/>
    </xf>
    <xf numFmtId="0" fontId="16" fillId="0" borderId="11" xfId="0" applyNumberFormat="1" applyFont="1" applyFill="1" applyBorder="1" applyAlignment="1">
      <alignment horizontal="left" vertical="center" wrapText="1" readingOrder="1"/>
    </xf>
    <xf numFmtId="0" fontId="13" fillId="0" borderId="4" xfId="0" applyNumberFormat="1" applyFont="1" applyFill="1" applyBorder="1" applyAlignment="1">
      <alignment vertical="top" wrapText="1"/>
    </xf>
    <xf numFmtId="187" fontId="15" fillId="0" borderId="40" xfId="1" applyNumberFormat="1" applyFont="1" applyFill="1" applyBorder="1" applyAlignment="1">
      <alignment horizontal="right" vertical="center" wrapText="1" readingOrder="1"/>
    </xf>
    <xf numFmtId="187" fontId="15" fillId="0" borderId="37" xfId="1" applyNumberFormat="1" applyFont="1" applyFill="1" applyBorder="1" applyAlignment="1">
      <alignment horizontal="right" vertical="center" wrapText="1" readingOrder="1"/>
    </xf>
    <xf numFmtId="187" fontId="30" fillId="2" borderId="39" xfId="1" applyNumberFormat="1" applyFont="1" applyFill="1" applyBorder="1" applyAlignment="1">
      <alignment horizontal="center" vertical="center" wrapText="1" readingOrder="1"/>
    </xf>
    <xf numFmtId="187" fontId="31" fillId="2" borderId="13" xfId="1" applyNumberFormat="1" applyFont="1" applyFill="1" applyBorder="1" applyAlignment="1">
      <alignment vertical="top" wrapText="1"/>
    </xf>
    <xf numFmtId="187" fontId="31" fillId="2" borderId="21" xfId="1" applyNumberFormat="1" applyFont="1" applyFill="1" applyBorder="1" applyAlignment="1">
      <alignment vertical="top" wrapText="1"/>
    </xf>
    <xf numFmtId="0" fontId="30" fillId="2" borderId="10" xfId="0" applyNumberFormat="1" applyFont="1" applyFill="1" applyBorder="1" applyAlignment="1">
      <alignment vertical="center" wrapText="1" readingOrder="1"/>
    </xf>
    <xf numFmtId="0" fontId="31" fillId="2" borderId="20" xfId="0" applyNumberFormat="1" applyFont="1" applyFill="1" applyBorder="1" applyAlignment="1">
      <alignment vertical="top" wrapText="1"/>
    </xf>
    <xf numFmtId="0" fontId="30" fillId="2" borderId="7" xfId="0" applyNumberFormat="1" applyFont="1" applyFill="1" applyBorder="1" applyAlignment="1">
      <alignment horizontal="center" vertical="top" wrapText="1" readingOrder="1"/>
    </xf>
    <xf numFmtId="0" fontId="30" fillId="2" borderId="8" xfId="0" applyNumberFormat="1" applyFont="1" applyFill="1" applyBorder="1" applyAlignment="1">
      <alignment horizontal="center" vertical="top" wrapText="1" readingOrder="1"/>
    </xf>
    <xf numFmtId="0" fontId="30" fillId="2" borderId="7" xfId="0" applyNumberFormat="1" applyFont="1" applyFill="1" applyBorder="1" applyAlignment="1">
      <alignment horizontal="center" vertical="center" wrapText="1" readingOrder="1"/>
    </xf>
    <xf numFmtId="0" fontId="30" fillId="2" borderId="8" xfId="0" applyNumberFormat="1" applyFont="1" applyFill="1" applyBorder="1" applyAlignment="1">
      <alignment horizontal="center" vertical="center" wrapText="1" readingOrder="1"/>
    </xf>
    <xf numFmtId="0" fontId="35" fillId="0" borderId="11" xfId="0" applyNumberFormat="1" applyFont="1" applyFill="1" applyBorder="1" applyAlignment="1">
      <alignment horizontal="left" vertical="center" wrapText="1" readingOrder="1"/>
    </xf>
    <xf numFmtId="0" fontId="36" fillId="0" borderId="4" xfId="0" applyNumberFormat="1" applyFont="1" applyFill="1" applyBorder="1" applyAlignment="1">
      <alignment vertical="top" wrapText="1"/>
    </xf>
    <xf numFmtId="187" fontId="16" fillId="0" borderId="5" xfId="1" applyNumberFormat="1" applyFont="1" applyFill="1" applyBorder="1" applyAlignment="1">
      <alignment horizontal="right" vertical="center" wrapText="1" readingOrder="1"/>
    </xf>
    <xf numFmtId="187" fontId="13" fillId="0" borderId="4" xfId="1" applyNumberFormat="1" applyFont="1" applyFill="1" applyBorder="1" applyAlignment="1">
      <alignment vertical="top" wrapText="1"/>
    </xf>
    <xf numFmtId="0" fontId="14" fillId="0" borderId="11" xfId="0" applyNumberFormat="1" applyFont="1" applyFill="1" applyBorder="1" applyAlignment="1">
      <alignment horizontal="left" vertical="center" wrapText="1" readingOrder="1"/>
    </xf>
    <xf numFmtId="187" fontId="14" fillId="0" borderId="5" xfId="1" applyNumberFormat="1" applyFont="1" applyFill="1" applyBorder="1" applyAlignment="1">
      <alignment horizontal="right" vertical="center" wrapText="1" readingOrder="1"/>
    </xf>
    <xf numFmtId="0" fontId="14" fillId="0" borderId="0" xfId="0" applyNumberFormat="1" applyFont="1" applyFill="1" applyBorder="1" applyAlignment="1">
      <alignment wrapText="1" readingOrder="1"/>
    </xf>
    <xf numFmtId="0" fontId="13" fillId="0" borderId="0" xfId="0" applyFont="1" applyFill="1" applyBorder="1"/>
    <xf numFmtId="187" fontId="30" fillId="2" borderId="25" xfId="1" applyNumberFormat="1" applyFont="1" applyFill="1" applyBorder="1" applyAlignment="1">
      <alignment horizontal="center" vertical="center" wrapText="1" readingOrder="1"/>
    </xf>
    <xf numFmtId="187" fontId="31" fillId="2" borderId="18" xfId="1" applyNumberFormat="1" applyFont="1" applyFill="1" applyBorder="1" applyAlignment="1">
      <alignment vertical="top" wrapText="1"/>
    </xf>
    <xf numFmtId="187" fontId="31" fillId="2" borderId="19" xfId="1" applyNumberFormat="1" applyFont="1" applyFill="1" applyBorder="1" applyAlignment="1">
      <alignment vertical="top" wrapText="1"/>
    </xf>
    <xf numFmtId="187" fontId="30" fillId="2" borderId="24" xfId="1" applyNumberFormat="1" applyFont="1" applyFill="1" applyBorder="1" applyAlignment="1">
      <alignment horizontal="center" vertical="center" wrapText="1" readingOrder="1"/>
    </xf>
    <xf numFmtId="187" fontId="31" fillId="0" borderId="8" xfId="1" applyNumberFormat="1" applyFont="1" applyFill="1" applyBorder="1" applyAlignment="1">
      <alignment vertical="top" wrapText="1"/>
    </xf>
    <xf numFmtId="187" fontId="31" fillId="2" borderId="0" xfId="1" applyNumberFormat="1" applyFont="1" applyFill="1" applyBorder="1" applyAlignment="1">
      <alignment vertical="top" wrapText="1"/>
    </xf>
    <xf numFmtId="187" fontId="31" fillId="0" borderId="0" xfId="1" applyNumberFormat="1" applyFont="1" applyFill="1" applyBorder="1" applyAlignment="1">
      <alignment vertical="top" wrapText="1"/>
    </xf>
    <xf numFmtId="187" fontId="31" fillId="2" borderId="16" xfId="1" applyNumberFormat="1" applyFont="1" applyFill="1" applyBorder="1" applyAlignment="1">
      <alignment vertical="top" wrapText="1"/>
    </xf>
    <xf numFmtId="187" fontId="31" fillId="0" borderId="16" xfId="1" applyNumberFormat="1" applyFont="1" applyFill="1" applyBorder="1" applyAlignment="1">
      <alignment vertical="top" wrapText="1"/>
    </xf>
    <xf numFmtId="0" fontId="14" fillId="0" borderId="35" xfId="0" applyNumberFormat="1" applyFont="1" applyFill="1" applyBorder="1" applyAlignment="1">
      <alignment horizontal="left" vertical="center" wrapText="1" readingOrder="1"/>
    </xf>
    <xf numFmtId="0" fontId="13" fillId="0" borderId="38" xfId="0" applyNumberFormat="1" applyFont="1" applyFill="1" applyBorder="1" applyAlignment="1">
      <alignment vertical="top" wrapText="1"/>
    </xf>
    <xf numFmtId="187" fontId="14" fillId="0" borderId="24" xfId="1" applyNumberFormat="1" applyFont="1" applyFill="1" applyBorder="1" applyAlignment="1">
      <alignment horizontal="right" vertical="center" wrapText="1" readingOrder="1"/>
    </xf>
    <xf numFmtId="187" fontId="15" fillId="0" borderId="38" xfId="1" applyNumberFormat="1" applyFont="1" applyFill="1" applyBorder="1" applyAlignment="1">
      <alignment vertical="top" wrapText="1"/>
    </xf>
    <xf numFmtId="187" fontId="14" fillId="0" borderId="44" xfId="1" applyNumberFormat="1" applyFont="1" applyFill="1" applyBorder="1" applyAlignment="1">
      <alignment horizontal="right" vertical="center" wrapText="1" readingOrder="1"/>
    </xf>
    <xf numFmtId="187" fontId="14" fillId="0" borderId="15" xfId="1" applyNumberFormat="1" applyFont="1" applyFill="1" applyBorder="1" applyAlignment="1">
      <alignment horizontal="right" vertical="center" wrapText="1" readingOrder="1"/>
    </xf>
    <xf numFmtId="0" fontId="32" fillId="0" borderId="11" xfId="0" applyNumberFormat="1" applyFont="1" applyFill="1" applyBorder="1" applyAlignment="1">
      <alignment horizontal="right" vertical="center" wrapText="1" readingOrder="1"/>
    </xf>
    <xf numFmtId="0" fontId="33" fillId="0" borderId="4" xfId="0" applyNumberFormat="1" applyFont="1" applyFill="1" applyBorder="1" applyAlignment="1">
      <alignment horizontal="right" vertical="top" wrapText="1"/>
    </xf>
    <xf numFmtId="187" fontId="15" fillId="0" borderId="7" xfId="1" applyNumberFormat="1" applyFont="1" applyFill="1" applyBorder="1" applyAlignment="1">
      <alignment horizontal="right" vertical="center" wrapText="1" readingOrder="1"/>
    </xf>
    <xf numFmtId="187" fontId="15" fillId="0" borderId="12" xfId="1" applyNumberFormat="1" applyFont="1" applyFill="1" applyBorder="1" applyAlignment="1">
      <alignment horizontal="right" vertical="center" wrapText="1" readingOrder="1"/>
    </xf>
    <xf numFmtId="187" fontId="15" fillId="0" borderId="4" xfId="1" applyNumberFormat="1" applyFont="1" applyFill="1" applyBorder="1" applyAlignment="1">
      <alignment vertical="top" wrapText="1"/>
    </xf>
    <xf numFmtId="0" fontId="16" fillId="0" borderId="28" xfId="0" applyNumberFormat="1" applyFont="1" applyFill="1" applyBorder="1" applyAlignment="1">
      <alignment horizontal="left" vertical="center" wrapText="1" readingOrder="1"/>
    </xf>
    <xf numFmtId="0" fontId="13" fillId="0" borderId="29" xfId="0" applyNumberFormat="1" applyFont="1" applyFill="1" applyBorder="1" applyAlignment="1">
      <alignment vertical="top" wrapText="1"/>
    </xf>
    <xf numFmtId="187" fontId="16" fillId="0" borderId="31" xfId="1" applyNumberFormat="1" applyFont="1" applyFill="1" applyBorder="1" applyAlignment="1">
      <alignment horizontal="right" vertical="center" wrapText="1" readingOrder="1"/>
    </xf>
    <xf numFmtId="187" fontId="13" fillId="0" borderId="29" xfId="1" applyNumberFormat="1" applyFont="1" applyFill="1" applyBorder="1" applyAlignment="1">
      <alignment vertical="top" wrapText="1"/>
    </xf>
    <xf numFmtId="0" fontId="14" fillId="0" borderId="32" xfId="0" applyNumberFormat="1" applyFont="1" applyFill="1" applyBorder="1" applyAlignment="1">
      <alignment horizontal="center" wrapText="1" readingOrder="1"/>
    </xf>
    <xf numFmtId="0" fontId="13" fillId="0" borderId="33" xfId="0" applyNumberFormat="1" applyFont="1" applyFill="1" applyBorder="1" applyAlignment="1">
      <alignment horizontal="center" wrapText="1"/>
    </xf>
    <xf numFmtId="187" fontId="14" fillId="0" borderId="34" xfId="1" applyNumberFormat="1" applyFont="1" applyFill="1" applyBorder="1" applyAlignment="1">
      <alignment horizontal="right" vertical="center" wrapText="1" readingOrder="1"/>
    </xf>
    <xf numFmtId="187" fontId="13" fillId="0" borderId="33" xfId="1" applyNumberFormat="1" applyFont="1" applyFill="1" applyBorder="1" applyAlignment="1">
      <alignment vertical="top" wrapText="1"/>
    </xf>
    <xf numFmtId="187" fontId="30" fillId="2" borderId="6" xfId="1" applyNumberFormat="1" applyFont="1" applyFill="1" applyBorder="1" applyAlignment="1">
      <alignment horizontal="center" vertical="center" wrapText="1" readingOrder="1"/>
    </xf>
    <xf numFmtId="187" fontId="31" fillId="0" borderId="6" xfId="1" applyNumberFormat="1" applyFont="1" applyFill="1" applyBorder="1" applyAlignment="1">
      <alignment vertical="top" wrapText="1"/>
    </xf>
    <xf numFmtId="187" fontId="31" fillId="2" borderId="6" xfId="1" applyNumberFormat="1" applyFont="1" applyFill="1" applyBorder="1" applyAlignment="1">
      <alignment vertical="top" wrapText="1"/>
    </xf>
    <xf numFmtId="0" fontId="31" fillId="2" borderId="10" xfId="0" applyNumberFormat="1" applyFont="1" applyFill="1" applyBorder="1" applyAlignment="1">
      <alignment vertical="top" wrapText="1"/>
    </xf>
    <xf numFmtId="187" fontId="16" fillId="0" borderId="7" xfId="1" applyNumberFormat="1" applyFont="1" applyFill="1" applyBorder="1" applyAlignment="1">
      <alignment horizontal="right" vertical="center" wrapText="1" readingOrder="1"/>
    </xf>
    <xf numFmtId="187" fontId="16" fillId="0" borderId="12" xfId="1" applyNumberFormat="1" applyFont="1" applyFill="1" applyBorder="1" applyAlignment="1">
      <alignment horizontal="right" vertical="center" wrapText="1" readingOrder="1"/>
    </xf>
    <xf numFmtId="187" fontId="13" fillId="0" borderId="7" xfId="1" applyNumberFormat="1" applyFont="1" applyFill="1" applyBorder="1" applyAlignment="1">
      <alignment horizontal="right" vertical="center" wrapText="1" readingOrder="1"/>
    </xf>
    <xf numFmtId="187" fontId="13" fillId="0" borderId="12" xfId="1" applyNumberFormat="1" applyFont="1" applyFill="1" applyBorder="1" applyAlignment="1">
      <alignment horizontal="right" vertical="center" wrapText="1" readingOrder="1"/>
    </xf>
    <xf numFmtId="187" fontId="17" fillId="0" borderId="22" xfId="1" applyNumberFormat="1" applyFont="1" applyFill="1" applyBorder="1" applyAlignment="1">
      <alignment horizontal="left" vertical="center" wrapText="1" readingOrder="1"/>
    </xf>
    <xf numFmtId="187" fontId="18" fillId="0" borderId="2" xfId="1" applyNumberFormat="1" applyFont="1" applyFill="1" applyBorder="1" applyAlignment="1">
      <alignment vertical="top" wrapText="1"/>
    </xf>
    <xf numFmtId="187" fontId="17" fillId="0" borderId="17" xfId="1" applyNumberFormat="1" applyFont="1" applyFill="1" applyBorder="1" applyAlignment="1">
      <alignment horizontal="right" vertical="center" wrapText="1" readingOrder="1"/>
    </xf>
    <xf numFmtId="187" fontId="18" fillId="0" borderId="17" xfId="1" applyNumberFormat="1" applyFont="1" applyFill="1" applyBorder="1" applyAlignment="1">
      <alignment vertical="top" wrapText="1"/>
    </xf>
    <xf numFmtId="187" fontId="21" fillId="0" borderId="0" xfId="1" applyNumberFormat="1" applyFont="1" applyFill="1" applyBorder="1" applyAlignment="1">
      <alignment wrapText="1" readingOrder="1"/>
    </xf>
    <xf numFmtId="187" fontId="22" fillId="0" borderId="0" xfId="1" applyNumberFormat="1" applyFont="1" applyFill="1" applyBorder="1"/>
    <xf numFmtId="187" fontId="21" fillId="2" borderId="8" xfId="1" applyNumberFormat="1" applyFont="1" applyFill="1" applyBorder="1" applyAlignment="1">
      <alignment horizontal="left" vertical="center" wrapText="1" readingOrder="1"/>
    </xf>
    <xf numFmtId="187" fontId="22" fillId="2" borderId="0" xfId="1" applyNumberFormat="1" applyFont="1" applyFill="1" applyBorder="1" applyAlignment="1">
      <alignment vertical="top" wrapText="1"/>
    </xf>
    <xf numFmtId="187" fontId="23" fillId="2" borderId="25" xfId="1" applyNumberFormat="1" applyFont="1" applyFill="1" applyBorder="1" applyAlignment="1">
      <alignment horizontal="center" vertical="center" wrapText="1" readingOrder="1"/>
    </xf>
    <xf numFmtId="187" fontId="24" fillId="2" borderId="18" xfId="1" applyNumberFormat="1" applyFont="1" applyFill="1" applyBorder="1" applyAlignment="1">
      <alignment vertical="top" wrapText="1"/>
    </xf>
    <xf numFmtId="187" fontId="24" fillId="2" borderId="19" xfId="1" applyNumberFormat="1" applyFont="1" applyFill="1" applyBorder="1" applyAlignment="1">
      <alignment vertical="top" wrapText="1"/>
    </xf>
    <xf numFmtId="187" fontId="21" fillId="2" borderId="6" xfId="1" applyNumberFormat="1" applyFont="1" applyFill="1" applyBorder="1" applyAlignment="1">
      <alignment horizontal="center" vertical="center" wrapText="1" readingOrder="1"/>
    </xf>
    <xf numFmtId="187" fontId="22" fillId="0" borderId="6" xfId="1" applyNumberFormat="1" applyFont="1" applyFill="1" applyBorder="1" applyAlignment="1">
      <alignment vertical="top" wrapText="1"/>
    </xf>
    <xf numFmtId="187" fontId="22" fillId="2" borderId="6" xfId="1" applyNumberFormat="1" applyFont="1" applyFill="1" applyBorder="1" applyAlignment="1">
      <alignment vertical="top" wrapText="1"/>
    </xf>
    <xf numFmtId="187" fontId="21" fillId="2" borderId="10" xfId="1" applyNumberFormat="1" applyFont="1" applyFill="1" applyBorder="1" applyAlignment="1">
      <alignment vertical="center" wrapText="1" readingOrder="1"/>
    </xf>
    <xf numFmtId="187" fontId="22" fillId="2" borderId="10" xfId="1" applyNumberFormat="1" applyFont="1" applyFill="1" applyBorder="1" applyAlignment="1">
      <alignment vertical="top" wrapText="1"/>
    </xf>
    <xf numFmtId="187" fontId="4" fillId="0" borderId="11" xfId="1" applyNumberFormat="1" applyFont="1" applyFill="1" applyBorder="1" applyAlignment="1">
      <alignment horizontal="left" vertical="center" wrapText="1" readingOrder="1"/>
    </xf>
    <xf numFmtId="187" fontId="3" fillId="0" borderId="4" xfId="1" applyNumberFormat="1" applyFont="1" applyFill="1" applyBorder="1" applyAlignment="1">
      <alignment vertical="top" wrapText="1"/>
    </xf>
    <xf numFmtId="187" fontId="19" fillId="0" borderId="18" xfId="1" applyNumberFormat="1" applyFont="1" applyFill="1" applyBorder="1" applyAlignment="1">
      <alignment horizontal="right" vertical="center" wrapText="1" readingOrder="1"/>
    </xf>
    <xf numFmtId="187" fontId="18" fillId="0" borderId="18" xfId="1" applyNumberFormat="1" applyFont="1" applyFill="1" applyBorder="1" applyAlignment="1">
      <alignment vertical="top" wrapText="1"/>
    </xf>
    <xf numFmtId="187" fontId="17" fillId="0" borderId="11" xfId="1" applyNumberFormat="1" applyFont="1" applyFill="1" applyBorder="1" applyAlignment="1">
      <alignment horizontal="left" vertical="center" wrapText="1" readingOrder="1"/>
    </xf>
    <xf numFmtId="187" fontId="18" fillId="0" borderId="4" xfId="1" applyNumberFormat="1" applyFont="1" applyFill="1" applyBorder="1" applyAlignment="1">
      <alignment vertical="top" wrapText="1"/>
    </xf>
    <xf numFmtId="187" fontId="17" fillId="0" borderId="18" xfId="1" applyNumberFormat="1" applyFont="1" applyFill="1" applyBorder="1" applyAlignment="1">
      <alignment horizontal="right" vertical="center" wrapText="1" readingOrder="1"/>
    </xf>
    <xf numFmtId="187" fontId="19" fillId="0" borderId="11" xfId="1" applyNumberFormat="1" applyFont="1" applyFill="1" applyBorder="1" applyAlignment="1">
      <alignment horizontal="left" vertical="center" wrapText="1" readingOrder="1"/>
    </xf>
    <xf numFmtId="187" fontId="5" fillId="2" borderId="39" xfId="1" applyNumberFormat="1" applyFont="1" applyFill="1" applyBorder="1" applyAlignment="1">
      <alignment horizontal="center" vertical="center" wrapText="1" readingOrder="1"/>
    </xf>
    <xf numFmtId="187" fontId="3" fillId="2" borderId="13" xfId="1" applyNumberFormat="1" applyFont="1" applyFill="1" applyBorder="1" applyAlignment="1">
      <alignment vertical="top" wrapText="1"/>
    </xf>
    <xf numFmtId="187" fontId="3" fillId="2" borderId="21" xfId="1" applyNumberFormat="1" applyFont="1" applyFill="1" applyBorder="1" applyAlignment="1">
      <alignment vertical="top" wrapText="1"/>
    </xf>
    <xf numFmtId="187" fontId="5" fillId="2" borderId="10" xfId="1" applyNumberFormat="1" applyFont="1" applyFill="1" applyBorder="1" applyAlignment="1">
      <alignment vertical="center" wrapText="1" readingOrder="1"/>
    </xf>
    <xf numFmtId="187" fontId="19" fillId="0" borderId="28" xfId="1" applyNumberFormat="1" applyFont="1" applyFill="1" applyBorder="1" applyAlignment="1">
      <alignment horizontal="left" vertical="center" wrapText="1" readingOrder="1"/>
    </xf>
    <xf numFmtId="187" fontId="18" fillId="0" borderId="29" xfId="1" applyNumberFormat="1" applyFont="1" applyFill="1" applyBorder="1" applyAlignment="1">
      <alignment vertical="top" wrapText="1"/>
    </xf>
    <xf numFmtId="187" fontId="19" fillId="0" borderId="19" xfId="1" applyNumberFormat="1" applyFont="1" applyFill="1" applyBorder="1" applyAlignment="1">
      <alignment horizontal="right" vertical="center" wrapText="1" readingOrder="1"/>
    </xf>
    <xf numFmtId="187" fontId="18" fillId="0" borderId="19" xfId="1" applyNumberFormat="1" applyFont="1" applyFill="1" applyBorder="1" applyAlignment="1">
      <alignment vertical="top" wrapText="1"/>
    </xf>
    <xf numFmtId="187" fontId="17" fillId="0" borderId="32" xfId="1" applyNumberFormat="1" applyFont="1" applyFill="1" applyBorder="1" applyAlignment="1">
      <alignment horizontal="right" vertical="center" wrapText="1" readingOrder="1"/>
    </xf>
    <xf numFmtId="187" fontId="18" fillId="0" borderId="33" xfId="1" applyNumberFormat="1" applyFont="1" applyFill="1" applyBorder="1" applyAlignment="1">
      <alignment horizontal="right" vertical="top" wrapText="1"/>
    </xf>
    <xf numFmtId="187" fontId="17" fillId="0" borderId="6" xfId="1" applyNumberFormat="1" applyFont="1" applyFill="1" applyBorder="1" applyAlignment="1">
      <alignment horizontal="right" vertical="center" wrapText="1" readingOrder="1"/>
    </xf>
    <xf numFmtId="187" fontId="18" fillId="0" borderId="6" xfId="1" applyNumberFormat="1" applyFont="1" applyFill="1" applyBorder="1" applyAlignment="1">
      <alignment vertical="top" wrapText="1"/>
    </xf>
    <xf numFmtId="187" fontId="5" fillId="0" borderId="0" xfId="1" applyNumberFormat="1" applyFont="1" applyFill="1" applyBorder="1" applyAlignment="1">
      <alignment wrapText="1" readingOrder="1"/>
    </xf>
    <xf numFmtId="187" fontId="3" fillId="0" borderId="0" xfId="1" applyNumberFormat="1" applyFont="1" applyFill="1" applyBorder="1"/>
    <xf numFmtId="187" fontId="5" fillId="2" borderId="8" xfId="1" applyNumberFormat="1" applyFont="1" applyFill="1" applyBorder="1" applyAlignment="1">
      <alignment horizontal="left" vertical="center" wrapText="1" readingOrder="1"/>
    </xf>
    <xf numFmtId="187" fontId="23" fillId="2" borderId="24" xfId="1" applyNumberFormat="1" applyFont="1" applyFill="1" applyBorder="1" applyAlignment="1">
      <alignment horizontal="center" vertical="center" wrapText="1" readingOrder="1"/>
    </xf>
    <xf numFmtId="187" fontId="24" fillId="0" borderId="8" xfId="1" applyNumberFormat="1" applyFont="1" applyFill="1" applyBorder="1" applyAlignment="1">
      <alignment vertical="top" wrapText="1"/>
    </xf>
    <xf numFmtId="187" fontId="24" fillId="2" borderId="0" xfId="1" applyNumberFormat="1" applyFont="1" applyFill="1" applyBorder="1" applyAlignment="1">
      <alignment vertical="top" wrapText="1"/>
    </xf>
    <xf numFmtId="187" fontId="24" fillId="0" borderId="0" xfId="1" applyNumberFormat="1" applyFont="1" applyFill="1" applyBorder="1" applyAlignment="1">
      <alignment vertical="top" wrapText="1"/>
    </xf>
    <xf numFmtId="187" fontId="24" fillId="2" borderId="16" xfId="1" applyNumberFormat="1" applyFont="1" applyFill="1" applyBorder="1" applyAlignment="1">
      <alignment vertical="top" wrapText="1"/>
    </xf>
    <xf numFmtId="187" fontId="24" fillId="0" borderId="16" xfId="1" applyNumberFormat="1" applyFont="1" applyFill="1" applyBorder="1" applyAlignment="1">
      <alignment vertical="top" wrapText="1"/>
    </xf>
    <xf numFmtId="187" fontId="17" fillId="0" borderId="3" xfId="1" applyNumberFormat="1" applyFont="1" applyFill="1" applyBorder="1" applyAlignment="1">
      <alignment horizontal="right" vertical="center" wrapText="1" readingOrder="1"/>
    </xf>
    <xf numFmtId="187" fontId="20" fillId="0" borderId="2" xfId="1" applyNumberFormat="1" applyFont="1" applyFill="1" applyBorder="1" applyAlignment="1">
      <alignment vertical="top" wrapText="1"/>
    </xf>
    <xf numFmtId="187" fontId="19" fillId="0" borderId="5" xfId="1" applyNumberFormat="1" applyFont="1" applyFill="1" applyBorder="1" applyAlignment="1">
      <alignment horizontal="right" vertical="center" wrapText="1" readingOrder="1"/>
    </xf>
    <xf numFmtId="187" fontId="17" fillId="0" borderId="5" xfId="1" applyNumberFormat="1" applyFont="1" applyFill="1" applyBorder="1" applyAlignment="1">
      <alignment horizontal="right" vertical="center" wrapText="1" readingOrder="1"/>
    </xf>
    <xf numFmtId="187" fontId="17" fillId="0" borderId="34" xfId="1" applyNumberFormat="1" applyFont="1" applyFill="1" applyBorder="1" applyAlignment="1">
      <alignment horizontal="right" vertical="center" wrapText="1" readingOrder="1"/>
    </xf>
    <xf numFmtId="187" fontId="18" fillId="0" borderId="33" xfId="1" applyNumberFormat="1" applyFont="1" applyFill="1" applyBorder="1" applyAlignment="1">
      <alignment vertical="top" wrapText="1"/>
    </xf>
    <xf numFmtId="0" fontId="25" fillId="0" borderId="35" xfId="0" applyNumberFormat="1" applyFont="1" applyFill="1" applyBorder="1" applyAlignment="1">
      <alignment horizontal="left" wrapText="1" readingOrder="1"/>
    </xf>
    <xf numFmtId="0" fontId="26" fillId="0" borderId="38" xfId="0" applyNumberFormat="1" applyFont="1" applyFill="1" applyBorder="1" applyAlignment="1">
      <alignment wrapText="1"/>
    </xf>
    <xf numFmtId="187" fontId="25" fillId="0" borderId="41" xfId="1" applyNumberFormat="1" applyFont="1" applyFill="1" applyBorder="1" applyAlignment="1">
      <alignment horizontal="right" wrapText="1" readingOrder="1"/>
    </xf>
    <xf numFmtId="187" fontId="26" fillId="0" borderId="12" xfId="1" applyNumberFormat="1" applyFont="1" applyFill="1" applyBorder="1" applyAlignment="1">
      <alignment wrapText="1"/>
    </xf>
    <xf numFmtId="0" fontId="25" fillId="0" borderId="0" xfId="0" applyNumberFormat="1" applyFont="1" applyFill="1" applyBorder="1" applyAlignment="1">
      <alignment wrapText="1" readingOrder="1"/>
    </xf>
    <xf numFmtId="0" fontId="26" fillId="0" borderId="0" xfId="0" applyFont="1" applyFill="1" applyBorder="1"/>
    <xf numFmtId="0" fontId="25" fillId="2" borderId="8" xfId="0" applyNumberFormat="1" applyFont="1" applyFill="1" applyBorder="1" applyAlignment="1">
      <alignment horizontal="left" vertical="center" wrapText="1" readingOrder="1"/>
    </xf>
    <xf numFmtId="0" fontId="26" fillId="2" borderId="0" xfId="0" applyNumberFormat="1" applyFont="1" applyFill="1" applyBorder="1" applyAlignment="1">
      <alignment vertical="top" wrapText="1"/>
    </xf>
    <xf numFmtId="187" fontId="14" fillId="2" borderId="25" xfId="1" applyNumberFormat="1" applyFont="1" applyFill="1" applyBorder="1" applyAlignment="1">
      <alignment horizontal="center" vertical="center" wrapText="1" readingOrder="1"/>
    </xf>
    <xf numFmtId="187" fontId="13" fillId="2" borderId="18" xfId="1" applyNumberFormat="1" applyFont="1" applyFill="1" applyBorder="1" applyAlignment="1">
      <alignment vertical="top" wrapText="1"/>
    </xf>
    <xf numFmtId="187" fontId="13" fillId="2" borderId="19" xfId="1" applyNumberFormat="1" applyFont="1" applyFill="1" applyBorder="1" applyAlignment="1">
      <alignment vertical="top" wrapText="1"/>
    </xf>
    <xf numFmtId="187" fontId="25" fillId="2" borderId="24" xfId="1" applyNumberFormat="1" applyFont="1" applyFill="1" applyBorder="1" applyAlignment="1">
      <alignment horizontal="center" vertical="center" wrapText="1" readingOrder="1"/>
    </xf>
    <xf numFmtId="187" fontId="26" fillId="0" borderId="12" xfId="1" applyNumberFormat="1" applyFont="1" applyFill="1" applyBorder="1" applyAlignment="1">
      <alignment vertical="top" wrapText="1"/>
    </xf>
    <xf numFmtId="187" fontId="26" fillId="2" borderId="0" xfId="1" applyNumberFormat="1" applyFont="1" applyFill="1" applyBorder="1" applyAlignment="1">
      <alignment vertical="top" wrapText="1"/>
    </xf>
    <xf numFmtId="187" fontId="26" fillId="0" borderId="13" xfId="1" applyNumberFormat="1" applyFont="1" applyFill="1" applyBorder="1" applyAlignment="1">
      <alignment vertical="top" wrapText="1"/>
    </xf>
    <xf numFmtId="187" fontId="26" fillId="2" borderId="16" xfId="1" applyNumberFormat="1" applyFont="1" applyFill="1" applyBorder="1" applyAlignment="1">
      <alignment vertical="top" wrapText="1"/>
    </xf>
    <xf numFmtId="187" fontId="26" fillId="0" borderId="21" xfId="1" applyNumberFormat="1" applyFont="1" applyFill="1" applyBorder="1" applyAlignment="1">
      <alignment vertical="top" wrapText="1"/>
    </xf>
    <xf numFmtId="0" fontId="25" fillId="2" borderId="10" xfId="0" applyNumberFormat="1" applyFont="1" applyFill="1" applyBorder="1" applyAlignment="1">
      <alignment vertical="center" wrapText="1" readingOrder="1"/>
    </xf>
    <xf numFmtId="0" fontId="26" fillId="2" borderId="10" xfId="0" applyNumberFormat="1" applyFont="1" applyFill="1" applyBorder="1" applyAlignment="1">
      <alignment vertical="top" wrapText="1"/>
    </xf>
    <xf numFmtId="0" fontId="27" fillId="0" borderId="11" xfId="0" applyNumberFormat="1" applyFont="1" applyFill="1" applyBorder="1" applyAlignment="1">
      <alignment horizontal="left" wrapText="1" readingOrder="1"/>
    </xf>
    <xf numFmtId="0" fontId="26" fillId="0" borderId="4" xfId="0" applyNumberFormat="1" applyFont="1" applyFill="1" applyBorder="1" applyAlignment="1">
      <alignment wrapText="1"/>
    </xf>
    <xf numFmtId="187" fontId="27" fillId="0" borderId="42" xfId="1" applyNumberFormat="1" applyFont="1" applyFill="1" applyBorder="1" applyAlignment="1">
      <alignment horizontal="right" wrapText="1" readingOrder="1"/>
    </xf>
    <xf numFmtId="187" fontId="26" fillId="0" borderId="13" xfId="1" applyNumberFormat="1" applyFont="1" applyFill="1" applyBorder="1" applyAlignment="1">
      <alignment wrapText="1"/>
    </xf>
    <xf numFmtId="0" fontId="25" fillId="0" borderId="11" xfId="0" applyNumberFormat="1" applyFont="1" applyFill="1" applyBorder="1" applyAlignment="1">
      <alignment horizontal="left" wrapText="1" readingOrder="1"/>
    </xf>
    <xf numFmtId="187" fontId="25" fillId="0" borderId="42" xfId="1" applyNumberFormat="1" applyFont="1" applyFill="1" applyBorder="1" applyAlignment="1">
      <alignment horizontal="right" wrapText="1" readingOrder="1"/>
    </xf>
    <xf numFmtId="0" fontId="27" fillId="0" borderId="28" xfId="0" applyNumberFormat="1" applyFont="1" applyFill="1" applyBorder="1" applyAlignment="1">
      <alignment horizontal="left" wrapText="1" readingOrder="1"/>
    </xf>
    <xf numFmtId="0" fontId="26" fillId="0" borderId="29" xfId="0" applyNumberFormat="1" applyFont="1" applyFill="1" applyBorder="1" applyAlignment="1">
      <alignment wrapText="1"/>
    </xf>
    <xf numFmtId="187" fontId="27" fillId="0" borderId="43" xfId="1" applyNumberFormat="1" applyFont="1" applyFill="1" applyBorder="1" applyAlignment="1">
      <alignment horizontal="right" wrapText="1" readingOrder="1"/>
    </xf>
    <xf numFmtId="187" fontId="26" fillId="0" borderId="21" xfId="1" applyNumberFormat="1" applyFont="1" applyFill="1" applyBorder="1" applyAlignment="1">
      <alignment wrapText="1"/>
    </xf>
    <xf numFmtId="0" fontId="27" fillId="0" borderId="11" xfId="0" applyNumberFormat="1" applyFont="1" applyFill="1" applyBorder="1" applyAlignment="1">
      <alignment horizontal="left" vertical="center" wrapText="1" readingOrder="1"/>
    </xf>
    <xf numFmtId="0" fontId="26" fillId="0" borderId="4" xfId="0" applyNumberFormat="1" applyFont="1" applyFill="1" applyBorder="1" applyAlignment="1">
      <alignment vertical="top" wrapText="1"/>
    </xf>
    <xf numFmtId="187" fontId="27" fillId="0" borderId="5" xfId="1" applyNumberFormat="1" applyFont="1" applyFill="1" applyBorder="1" applyAlignment="1">
      <alignment horizontal="right" vertical="center" wrapText="1" readingOrder="1"/>
    </xf>
    <xf numFmtId="187" fontId="26" fillId="0" borderId="4" xfId="1" applyNumberFormat="1" applyFont="1" applyFill="1" applyBorder="1" applyAlignment="1">
      <alignment vertical="top" wrapText="1"/>
    </xf>
    <xf numFmtId="187" fontId="25" fillId="0" borderId="32" xfId="1" applyNumberFormat="1" applyFont="1" applyFill="1" applyBorder="1" applyAlignment="1">
      <alignment horizontal="right" wrapText="1" readingOrder="1"/>
    </xf>
    <xf numFmtId="187" fontId="26" fillId="0" borderId="33" xfId="1" applyNumberFormat="1" applyFont="1" applyFill="1" applyBorder="1" applyAlignment="1">
      <alignment horizontal="right" wrapText="1"/>
    </xf>
    <xf numFmtId="187" fontId="25" fillId="0" borderId="34" xfId="1" applyNumberFormat="1" applyFont="1" applyFill="1" applyBorder="1" applyAlignment="1">
      <alignment horizontal="right" wrapText="1" readingOrder="1"/>
    </xf>
    <xf numFmtId="187" fontId="26" fillId="0" borderId="37" xfId="1" applyNumberFormat="1" applyFont="1" applyFill="1" applyBorder="1" applyAlignment="1">
      <alignment wrapText="1"/>
    </xf>
    <xf numFmtId="0" fontId="26" fillId="0" borderId="0" xfId="0" applyFont="1" applyFill="1" applyBorder="1" applyAlignment="1"/>
    <xf numFmtId="187" fontId="25" fillId="2" borderId="25" xfId="1" applyNumberFormat="1" applyFont="1" applyFill="1" applyBorder="1" applyAlignment="1">
      <alignment horizontal="center" vertical="center" wrapText="1" readingOrder="1"/>
    </xf>
    <xf numFmtId="187" fontId="26" fillId="2" borderId="18" xfId="1" applyNumberFormat="1" applyFont="1" applyFill="1" applyBorder="1" applyAlignment="1">
      <alignment vertical="top" wrapText="1"/>
    </xf>
    <xf numFmtId="187" fontId="26" fillId="2" borderId="19" xfId="1" applyNumberFormat="1" applyFont="1" applyFill="1" applyBorder="1" applyAlignment="1">
      <alignment vertical="top" wrapText="1"/>
    </xf>
    <xf numFmtId="187" fontId="26" fillId="0" borderId="8" xfId="1" applyNumberFormat="1" applyFont="1" applyFill="1" applyBorder="1" applyAlignment="1">
      <alignment vertical="top" wrapText="1"/>
    </xf>
    <xf numFmtId="187" fontId="26" fillId="0" borderId="0" xfId="1" applyNumberFormat="1" applyFont="1" applyFill="1" applyBorder="1" applyAlignment="1">
      <alignment vertical="top" wrapText="1"/>
    </xf>
    <xf numFmtId="187" fontId="26" fillId="0" borderId="16" xfId="1" applyNumberFormat="1" applyFont="1" applyFill="1" applyBorder="1" applyAlignment="1">
      <alignment vertical="top" wrapText="1"/>
    </xf>
    <xf numFmtId="187" fontId="25" fillId="2" borderId="39" xfId="1" applyNumberFormat="1" applyFont="1" applyFill="1" applyBorder="1" applyAlignment="1">
      <alignment horizontal="center" vertical="center" wrapText="1" readingOrder="1"/>
    </xf>
    <xf numFmtId="187" fontId="26" fillId="2" borderId="13" xfId="1" applyNumberFormat="1" applyFont="1" applyFill="1" applyBorder="1" applyAlignment="1">
      <alignment vertical="top" wrapText="1"/>
    </xf>
    <xf numFmtId="187" fontId="26" fillId="2" borderId="21" xfId="1" applyNumberFormat="1" applyFont="1" applyFill="1" applyBorder="1" applyAlignment="1">
      <alignment vertical="top" wrapText="1"/>
    </xf>
    <xf numFmtId="0" fontId="25" fillId="0" borderId="35" xfId="0" applyNumberFormat="1" applyFont="1" applyFill="1" applyBorder="1" applyAlignment="1">
      <alignment horizontal="left" vertical="center" wrapText="1" readingOrder="1"/>
    </xf>
    <xf numFmtId="0" fontId="26" fillId="0" borderId="38" xfId="0" applyNumberFormat="1" applyFont="1" applyFill="1" applyBorder="1" applyAlignment="1">
      <alignment vertical="top" wrapText="1"/>
    </xf>
    <xf numFmtId="187" fontId="25" fillId="0" borderId="24" xfId="1" applyNumberFormat="1" applyFont="1" applyFill="1" applyBorder="1" applyAlignment="1">
      <alignment horizontal="right" vertical="center" wrapText="1" readingOrder="1"/>
    </xf>
    <xf numFmtId="187" fontId="26" fillId="0" borderId="38" xfId="1" applyNumberFormat="1" applyFont="1" applyFill="1" applyBorder="1" applyAlignment="1">
      <alignment vertical="top" wrapText="1"/>
    </xf>
    <xf numFmtId="0" fontId="25" fillId="0" borderId="11" xfId="0" applyNumberFormat="1" applyFont="1" applyFill="1" applyBorder="1" applyAlignment="1">
      <alignment horizontal="left" vertical="center" wrapText="1" readingOrder="1"/>
    </xf>
    <xf numFmtId="187" fontId="25" fillId="0" borderId="5" xfId="1" applyNumberFormat="1" applyFont="1" applyFill="1" applyBorder="1" applyAlignment="1">
      <alignment horizontal="right" vertical="center" wrapText="1" readingOrder="1"/>
    </xf>
    <xf numFmtId="187" fontId="34" fillId="0" borderId="4" xfId="1" applyNumberFormat="1" applyFont="1" applyFill="1" applyBorder="1" applyAlignment="1">
      <alignment vertical="top" wrapText="1"/>
    </xf>
    <xf numFmtId="0" fontId="27" fillId="0" borderId="28" xfId="0" applyNumberFormat="1" applyFont="1" applyFill="1" applyBorder="1" applyAlignment="1">
      <alignment horizontal="left" vertical="center" wrapText="1" readingOrder="1"/>
    </xf>
    <xf numFmtId="0" fontId="26" fillId="0" borderId="29" xfId="0" applyNumberFormat="1" applyFont="1" applyFill="1" applyBorder="1" applyAlignment="1">
      <alignment vertical="top" wrapText="1"/>
    </xf>
    <xf numFmtId="187" fontId="27" fillId="0" borderId="31" xfId="1" applyNumberFormat="1" applyFont="1" applyFill="1" applyBorder="1" applyAlignment="1">
      <alignment horizontal="right" vertical="center" wrapText="1" readingOrder="1"/>
    </xf>
    <xf numFmtId="187" fontId="26" fillId="0" borderId="29" xfId="1" applyNumberFormat="1" applyFont="1" applyFill="1" applyBorder="1" applyAlignment="1">
      <alignment vertical="top" wrapText="1"/>
    </xf>
    <xf numFmtId="187" fontId="25" fillId="0" borderId="32" xfId="1" applyNumberFormat="1" applyFont="1" applyFill="1" applyBorder="1" applyAlignment="1">
      <alignment horizontal="right" vertical="center" wrapText="1" readingOrder="1"/>
    </xf>
    <xf numFmtId="187" fontId="26" fillId="0" borderId="33" xfId="1" applyNumberFormat="1" applyFont="1" applyFill="1" applyBorder="1" applyAlignment="1">
      <alignment horizontal="right" vertical="top" wrapText="1"/>
    </xf>
    <xf numFmtId="187" fontId="25" fillId="0" borderId="34" xfId="1" applyNumberFormat="1" applyFont="1" applyFill="1" applyBorder="1" applyAlignment="1">
      <alignment horizontal="right" vertical="center" wrapText="1" readingOrder="1"/>
    </xf>
    <xf numFmtId="187" fontId="26" fillId="0" borderId="33" xfId="1" applyNumberFormat="1" applyFont="1" applyFill="1" applyBorder="1" applyAlignment="1">
      <alignment vertical="top" wrapText="1"/>
    </xf>
    <xf numFmtId="0" fontId="26" fillId="2" borderId="20" xfId="0" applyNumberFormat="1" applyFont="1" applyFill="1" applyBorder="1" applyAlignment="1">
      <alignment vertical="top" wrapText="1"/>
    </xf>
    <xf numFmtId="187" fontId="27" fillId="0" borderId="18" xfId="1" applyNumberFormat="1" applyFont="1" applyFill="1" applyBorder="1" applyAlignment="1">
      <alignment horizontal="right" vertical="center" wrapText="1" readingOrder="1"/>
    </xf>
    <xf numFmtId="187" fontId="26" fillId="0" borderId="18" xfId="1" applyNumberFormat="1" applyFont="1" applyFill="1" applyBorder="1" applyAlignment="1">
      <alignment vertical="top" wrapText="1"/>
    </xf>
    <xf numFmtId="187" fontId="25" fillId="0" borderId="6" xfId="1" applyNumberFormat="1" applyFont="1" applyFill="1" applyBorder="1" applyAlignment="1">
      <alignment horizontal="right" vertical="center" wrapText="1" readingOrder="1"/>
    </xf>
    <xf numFmtId="187" fontId="26" fillId="0" borderId="6" xfId="1" applyNumberFormat="1" applyFont="1" applyFill="1" applyBorder="1" applyAlignment="1">
      <alignment vertical="top" wrapText="1"/>
    </xf>
    <xf numFmtId="187" fontId="25" fillId="2" borderId="6" xfId="1" applyNumberFormat="1" applyFont="1" applyFill="1" applyBorder="1" applyAlignment="1">
      <alignment horizontal="center" vertical="center" wrapText="1" readingOrder="1"/>
    </xf>
    <xf numFmtId="187" fontId="26" fillId="2" borderId="6" xfId="1" applyNumberFormat="1" applyFont="1" applyFill="1" applyBorder="1" applyAlignment="1">
      <alignment vertical="top" wrapText="1"/>
    </xf>
    <xf numFmtId="187" fontId="25" fillId="0" borderId="17" xfId="1" applyNumberFormat="1" applyFont="1" applyFill="1" applyBorder="1" applyAlignment="1">
      <alignment horizontal="right" vertical="center" wrapText="1" readingOrder="1"/>
    </xf>
    <xf numFmtId="187" fontId="26" fillId="0" borderId="17" xfId="1" applyNumberFormat="1" applyFont="1" applyFill="1" applyBorder="1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9A9A9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3"/>
  <sheetViews>
    <sheetView showGridLines="0" tabSelected="1" view="pageBreakPreview" zoomScale="80" zoomScaleSheetLayoutView="80" workbookViewId="0">
      <selection activeCell="I53" sqref="I53"/>
    </sheetView>
  </sheetViews>
  <sheetFormatPr defaultColWidth="9" defaultRowHeight="36" x14ac:dyDescent="1"/>
  <cols>
    <col min="1" max="1" width="3.5" style="2" customWidth="1"/>
    <col min="2" max="2" width="8.3984375" style="2" customWidth="1"/>
    <col min="3" max="3" width="5.69921875" style="2" customWidth="1"/>
    <col min="4" max="4" width="12.09765625" style="2" customWidth="1"/>
    <col min="5" max="5" width="24.59765625" style="23" customWidth="1"/>
    <col min="6" max="6" width="20.69921875" style="23" customWidth="1"/>
    <col min="7" max="7" width="0.3984375" style="23" hidden="1" customWidth="1"/>
    <col min="8" max="8" width="3.09765625" style="23" hidden="1" customWidth="1"/>
    <col min="9" max="9" width="20.59765625" style="23" customWidth="1"/>
    <col min="10" max="10" width="0" style="2" hidden="1" customWidth="1"/>
    <col min="11" max="11" width="9.19921875" style="2" customWidth="1"/>
    <col min="12" max="12" width="3.3984375" style="2" customWidth="1"/>
    <col min="13" max="13" width="36.19921875" style="2" customWidth="1"/>
    <col min="14" max="14" width="0" style="2" hidden="1" customWidth="1"/>
    <col min="15" max="16384" width="9" style="2"/>
  </cols>
  <sheetData>
    <row r="2" spans="1:13" ht="27" customHeight="1" x14ac:dyDescent="1">
      <c r="A2" s="3"/>
      <c r="B2" s="3"/>
      <c r="C2" s="3"/>
      <c r="D2" s="3"/>
      <c r="E2" s="20"/>
      <c r="F2" s="20"/>
      <c r="G2" s="20"/>
      <c r="H2" s="20"/>
      <c r="I2" s="21">
        <v>4</v>
      </c>
      <c r="J2" s="3"/>
      <c r="K2" s="3"/>
      <c r="L2" s="4"/>
      <c r="M2" s="4"/>
    </row>
    <row r="3" spans="1:13" ht="19.5" customHeight="1" x14ac:dyDescent="1">
      <c r="A3" s="172" t="s">
        <v>0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4"/>
      <c r="M3" s="4"/>
    </row>
    <row r="4" spans="1:13" ht="12" customHeight="1" x14ac:dyDescent="1">
      <c r="A4" s="172"/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4"/>
      <c r="M4" s="4"/>
    </row>
    <row r="5" spans="1:13" ht="27.75" customHeight="1" x14ac:dyDescent="1">
      <c r="A5" s="172" t="s">
        <v>43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4"/>
      <c r="M5" s="4"/>
    </row>
    <row r="6" spans="1:13" s="6" customFormat="1" ht="15.75" customHeight="1" x14ac:dyDescent="1">
      <c r="A6" s="5"/>
      <c r="B6" s="5"/>
      <c r="C6" s="5"/>
      <c r="D6" s="5"/>
      <c r="E6" s="22"/>
      <c r="F6" s="22"/>
      <c r="G6" s="22"/>
      <c r="H6" s="22"/>
      <c r="I6" s="22"/>
      <c r="J6" s="5"/>
      <c r="K6" s="5"/>
      <c r="L6" s="4"/>
      <c r="M6" s="4"/>
    </row>
    <row r="7" spans="1:13" ht="28.5" customHeight="1" x14ac:dyDescent="1">
      <c r="A7" s="162" t="s">
        <v>44</v>
      </c>
      <c r="B7" s="163"/>
      <c r="C7" s="163"/>
      <c r="D7" s="163"/>
      <c r="E7" s="163"/>
      <c r="F7" s="163"/>
    </row>
    <row r="8" spans="1:13" ht="8.25" customHeight="1" x14ac:dyDescent="1"/>
    <row r="9" spans="1:13" ht="21.75" customHeight="1" x14ac:dyDescent="1">
      <c r="A9" s="7"/>
      <c r="B9" s="8"/>
      <c r="C9" s="164" t="s">
        <v>1</v>
      </c>
      <c r="D9" s="8"/>
      <c r="E9" s="140" t="s">
        <v>2</v>
      </c>
      <c r="F9" s="175" t="s">
        <v>54</v>
      </c>
      <c r="G9" s="176"/>
      <c r="H9" s="24"/>
      <c r="I9" s="140" t="s">
        <v>3</v>
      </c>
    </row>
    <row r="10" spans="1:13" ht="38.25" customHeight="1" x14ac:dyDescent="1">
      <c r="A10" s="151" t="s">
        <v>4</v>
      </c>
      <c r="B10" s="152"/>
      <c r="C10" s="165"/>
      <c r="D10" s="12"/>
      <c r="E10" s="141"/>
      <c r="F10" s="177"/>
      <c r="G10" s="178"/>
      <c r="I10" s="141"/>
    </row>
    <row r="11" spans="1:13" ht="12.75" customHeight="1" x14ac:dyDescent="1">
      <c r="A11" s="13"/>
      <c r="B11" s="12"/>
      <c r="C11" s="12"/>
      <c r="D11" s="12"/>
      <c r="E11" s="141"/>
      <c r="F11" s="177"/>
      <c r="G11" s="178"/>
      <c r="I11" s="141"/>
    </row>
    <row r="12" spans="1:13" ht="11.25" customHeight="1" x14ac:dyDescent="1">
      <c r="A12" s="14"/>
      <c r="B12" s="15"/>
      <c r="C12" s="15"/>
      <c r="D12" s="15"/>
      <c r="E12" s="142"/>
      <c r="F12" s="179"/>
      <c r="G12" s="180"/>
      <c r="H12" s="25"/>
      <c r="I12" s="142"/>
    </row>
    <row r="13" spans="1:13" x14ac:dyDescent="1">
      <c r="A13" s="143" t="s">
        <v>5</v>
      </c>
      <c r="B13" s="144"/>
      <c r="C13" s="144"/>
      <c r="D13" s="144"/>
      <c r="E13" s="17">
        <f>E14+E15</f>
        <v>8965520</v>
      </c>
      <c r="F13" s="173">
        <f>F14+F15</f>
        <v>2421090</v>
      </c>
      <c r="G13" s="174"/>
      <c r="I13" s="17">
        <f>E13+F13</f>
        <v>11386610</v>
      </c>
    </row>
    <row r="14" spans="1:13" ht="30.75" customHeight="1" x14ac:dyDescent="1">
      <c r="A14" s="147" t="s">
        <v>58</v>
      </c>
      <c r="B14" s="148"/>
      <c r="C14" s="148"/>
      <c r="D14" s="148"/>
      <c r="E14" s="16">
        <v>3132720</v>
      </c>
      <c r="F14" s="153" t="s">
        <v>6</v>
      </c>
      <c r="G14" s="154"/>
      <c r="I14" s="16">
        <f>E14+F14</f>
        <v>3132720</v>
      </c>
    </row>
    <row r="15" spans="1:13" ht="30.75" customHeight="1" x14ac:dyDescent="1">
      <c r="A15" s="147" t="s">
        <v>7</v>
      </c>
      <c r="B15" s="148"/>
      <c r="C15" s="148"/>
      <c r="D15" s="148"/>
      <c r="E15" s="16">
        <v>5832800</v>
      </c>
      <c r="F15" s="153">
        <v>2421090</v>
      </c>
      <c r="G15" s="154"/>
      <c r="I15" s="16">
        <f>E15+F15</f>
        <v>8253890</v>
      </c>
    </row>
    <row r="16" spans="1:13" x14ac:dyDescent="1">
      <c r="A16" s="155" t="s">
        <v>8</v>
      </c>
      <c r="B16" s="148"/>
      <c r="C16" s="148"/>
      <c r="D16" s="148"/>
      <c r="E16" s="26">
        <f>E17+E18+E19+E20</f>
        <v>2852000</v>
      </c>
      <c r="F16" s="156">
        <f>F17+F18+F19+F20</f>
        <v>1157000</v>
      </c>
      <c r="G16" s="154"/>
      <c r="I16" s="26">
        <f>E16+F16</f>
        <v>4009000</v>
      </c>
    </row>
    <row r="17" spans="1:9" x14ac:dyDescent="1">
      <c r="A17" s="147" t="s">
        <v>9</v>
      </c>
      <c r="B17" s="148"/>
      <c r="C17" s="148"/>
      <c r="D17" s="148"/>
      <c r="E17" s="16">
        <v>617000</v>
      </c>
      <c r="F17" s="28">
        <v>172000</v>
      </c>
      <c r="G17" s="29"/>
      <c r="I17" s="16">
        <f>E17+F17</f>
        <v>789000</v>
      </c>
    </row>
    <row r="18" spans="1:9" x14ac:dyDescent="1">
      <c r="A18" s="147" t="s">
        <v>10</v>
      </c>
      <c r="B18" s="148"/>
      <c r="C18" s="148"/>
      <c r="D18" s="148"/>
      <c r="E18" s="16">
        <v>1710000</v>
      </c>
      <c r="F18" s="28">
        <v>470000</v>
      </c>
      <c r="G18" s="29"/>
      <c r="I18" s="16">
        <f t="shared" ref="I18:I20" si="0">E18+F18</f>
        <v>2180000</v>
      </c>
    </row>
    <row r="19" spans="1:9" x14ac:dyDescent="1">
      <c r="A19" s="147" t="s">
        <v>11</v>
      </c>
      <c r="B19" s="148"/>
      <c r="C19" s="148"/>
      <c r="D19" s="148"/>
      <c r="E19" s="16">
        <v>525000</v>
      </c>
      <c r="F19" s="153">
        <v>120000</v>
      </c>
      <c r="G19" s="154"/>
      <c r="I19" s="16">
        <f t="shared" si="0"/>
        <v>645000</v>
      </c>
    </row>
    <row r="20" spans="1:9" x14ac:dyDescent="1">
      <c r="A20" s="147" t="s">
        <v>12</v>
      </c>
      <c r="B20" s="148"/>
      <c r="C20" s="148"/>
      <c r="D20" s="148"/>
      <c r="E20" s="16" t="s">
        <v>6</v>
      </c>
      <c r="F20" s="153">
        <v>395000</v>
      </c>
      <c r="G20" s="154"/>
      <c r="I20" s="16">
        <f t="shared" si="0"/>
        <v>395000</v>
      </c>
    </row>
    <row r="21" spans="1:9" x14ac:dyDescent="1">
      <c r="A21" s="155" t="s">
        <v>13</v>
      </c>
      <c r="B21" s="148"/>
      <c r="C21" s="148"/>
      <c r="D21" s="148"/>
      <c r="E21" s="26">
        <f>E22</f>
        <v>20000</v>
      </c>
      <c r="F21" s="156" t="s">
        <v>6</v>
      </c>
      <c r="G21" s="157"/>
      <c r="I21" s="26">
        <f>E21+F21</f>
        <v>20000</v>
      </c>
    </row>
    <row r="22" spans="1:9" x14ac:dyDescent="1">
      <c r="A22" s="147" t="s">
        <v>15</v>
      </c>
      <c r="B22" s="148"/>
      <c r="C22" s="148"/>
      <c r="D22" s="148"/>
      <c r="E22" s="16">
        <v>20000</v>
      </c>
      <c r="F22" s="153" t="s">
        <v>6</v>
      </c>
      <c r="G22" s="154"/>
      <c r="I22" s="16">
        <f t="shared" ref="I22:I31" si="1">E22+F22</f>
        <v>20000</v>
      </c>
    </row>
    <row r="23" spans="1:9" x14ac:dyDescent="1">
      <c r="A23" s="155" t="s">
        <v>16</v>
      </c>
      <c r="B23" s="148"/>
      <c r="C23" s="148"/>
      <c r="D23" s="148"/>
      <c r="E23" s="26">
        <f>E24</f>
        <v>15000</v>
      </c>
      <c r="F23" s="156" t="s">
        <v>6</v>
      </c>
      <c r="G23" s="157"/>
      <c r="I23" s="26">
        <f t="shared" si="1"/>
        <v>15000</v>
      </c>
    </row>
    <row r="24" spans="1:9" x14ac:dyDescent="1">
      <c r="A24" s="1" t="s">
        <v>17</v>
      </c>
      <c r="B24" s="133"/>
      <c r="C24" s="133"/>
      <c r="D24" s="133"/>
      <c r="E24" s="27">
        <v>15000</v>
      </c>
      <c r="F24" s="158" t="s">
        <v>6</v>
      </c>
      <c r="G24" s="159"/>
      <c r="I24" s="16">
        <f t="shared" si="1"/>
        <v>15000</v>
      </c>
    </row>
    <row r="25" spans="1:9" ht="43.5" customHeight="1" x14ac:dyDescent="1">
      <c r="A25" s="136" t="s">
        <v>3</v>
      </c>
      <c r="B25" s="137"/>
      <c r="C25" s="137"/>
      <c r="D25" s="137"/>
      <c r="E25" s="18">
        <f>E13+E16+E21+E23</f>
        <v>11852520</v>
      </c>
      <c r="F25" s="160">
        <f>F13+F16+F21+F23</f>
        <v>3578090</v>
      </c>
      <c r="G25" s="161"/>
      <c r="H25" s="19"/>
      <c r="I25" s="26">
        <f t="shared" si="1"/>
        <v>15430610</v>
      </c>
    </row>
    <row r="26" spans="1:9" ht="0" hidden="1" customHeight="1" x14ac:dyDescent="1">
      <c r="I26" s="26">
        <f t="shared" si="1"/>
        <v>0</v>
      </c>
    </row>
    <row r="27" spans="1:9" ht="0" hidden="1" customHeight="1" x14ac:dyDescent="1">
      <c r="I27" s="26">
        <f t="shared" si="1"/>
        <v>0</v>
      </c>
    </row>
    <row r="28" spans="1:9" ht="0" hidden="1" customHeight="1" x14ac:dyDescent="1">
      <c r="I28" s="26">
        <f t="shared" si="1"/>
        <v>0</v>
      </c>
    </row>
    <row r="29" spans="1:9" ht="0" hidden="1" customHeight="1" x14ac:dyDescent="1">
      <c r="I29" s="26">
        <f t="shared" si="1"/>
        <v>0</v>
      </c>
    </row>
    <row r="30" spans="1:9" ht="0" hidden="1" customHeight="1" x14ac:dyDescent="1">
      <c r="I30" s="26">
        <f t="shared" si="1"/>
        <v>0</v>
      </c>
    </row>
    <row r="31" spans="1:9" ht="0" hidden="1" customHeight="1" x14ac:dyDescent="1">
      <c r="I31" s="26">
        <f t="shared" si="1"/>
        <v>0</v>
      </c>
    </row>
    <row r="32" spans="1:9" ht="89.25" customHeight="1" x14ac:dyDescent="1">
      <c r="A32" s="162" t="s">
        <v>45</v>
      </c>
      <c r="B32" s="163"/>
      <c r="C32" s="163"/>
      <c r="D32" s="163"/>
      <c r="E32" s="163"/>
      <c r="F32" s="163"/>
    </row>
    <row r="33" spans="1:9" ht="3.9" customHeight="1" x14ac:dyDescent="1"/>
    <row r="34" spans="1:9" ht="18" customHeight="1" x14ac:dyDescent="1">
      <c r="A34" s="7"/>
      <c r="B34" s="8"/>
      <c r="C34" s="164" t="s">
        <v>1</v>
      </c>
      <c r="D34" s="8"/>
      <c r="E34" s="140" t="s">
        <v>18</v>
      </c>
      <c r="F34" s="166" t="s">
        <v>19</v>
      </c>
      <c r="G34" s="167"/>
      <c r="H34" s="24"/>
      <c r="I34" s="140" t="s">
        <v>3</v>
      </c>
    </row>
    <row r="35" spans="1:9" ht="30" customHeight="1" x14ac:dyDescent="1">
      <c r="A35" s="11"/>
      <c r="B35" s="10"/>
      <c r="C35" s="165"/>
      <c r="D35" s="12"/>
      <c r="E35" s="141"/>
      <c r="F35" s="168"/>
      <c r="G35" s="169"/>
      <c r="I35" s="141"/>
    </row>
    <row r="36" spans="1:9" ht="33.75" customHeight="1" x14ac:dyDescent="1">
      <c r="A36" s="151" t="s">
        <v>4</v>
      </c>
      <c r="B36" s="152"/>
      <c r="C36" s="12"/>
      <c r="D36" s="12"/>
      <c r="E36" s="141"/>
      <c r="F36" s="168"/>
      <c r="G36" s="169"/>
      <c r="I36" s="141"/>
    </row>
    <row r="37" spans="1:9" ht="38.25" customHeight="1" x14ac:dyDescent="1">
      <c r="A37" s="14"/>
      <c r="B37" s="15"/>
      <c r="C37" s="15"/>
      <c r="D37" s="15"/>
      <c r="E37" s="142"/>
      <c r="F37" s="170"/>
      <c r="G37" s="171"/>
      <c r="H37" s="25"/>
      <c r="I37" s="142"/>
    </row>
    <row r="38" spans="1:9" x14ac:dyDescent="1">
      <c r="A38" s="143" t="s">
        <v>8</v>
      </c>
      <c r="B38" s="144"/>
      <c r="C38" s="144"/>
      <c r="D38" s="144"/>
      <c r="E38" s="17">
        <f>E39+E40+E41</f>
        <v>305000</v>
      </c>
      <c r="F38" s="145">
        <f>F39+F40+F41</f>
        <v>328000</v>
      </c>
      <c r="G38" s="146"/>
      <c r="I38" s="17">
        <f>E38+F38</f>
        <v>633000</v>
      </c>
    </row>
    <row r="39" spans="1:9" x14ac:dyDescent="1">
      <c r="A39" s="147" t="s">
        <v>9</v>
      </c>
      <c r="B39" s="148"/>
      <c r="C39" s="148"/>
      <c r="D39" s="148"/>
      <c r="E39" s="16" t="s">
        <v>20</v>
      </c>
      <c r="F39" s="149" t="s">
        <v>6</v>
      </c>
      <c r="G39" s="150"/>
      <c r="I39" s="16">
        <f>E39+F39</f>
        <v>65000</v>
      </c>
    </row>
    <row r="40" spans="1:9" x14ac:dyDescent="1">
      <c r="A40" s="1" t="s">
        <v>10</v>
      </c>
      <c r="B40" s="133"/>
      <c r="C40" s="133"/>
      <c r="D40" s="133"/>
      <c r="E40" s="27">
        <v>240000</v>
      </c>
      <c r="F40" s="134">
        <v>178000</v>
      </c>
      <c r="G40" s="135"/>
      <c r="I40" s="27">
        <f>E40+F40</f>
        <v>418000</v>
      </c>
    </row>
    <row r="41" spans="1:9" s="118" customFormat="1" x14ac:dyDescent="1">
      <c r="A41" s="1" t="s">
        <v>11</v>
      </c>
      <c r="B41" s="133"/>
      <c r="C41" s="133"/>
      <c r="D41" s="133"/>
      <c r="E41" s="16" t="s">
        <v>6</v>
      </c>
      <c r="F41" s="149">
        <v>150000</v>
      </c>
      <c r="G41" s="150"/>
      <c r="H41" s="120"/>
      <c r="I41" s="27">
        <f>E41+F41</f>
        <v>150000</v>
      </c>
    </row>
    <row r="42" spans="1:9" s="83" customFormat="1" x14ac:dyDescent="1">
      <c r="A42" s="143" t="s">
        <v>25</v>
      </c>
      <c r="B42" s="144"/>
      <c r="C42" s="144"/>
      <c r="D42" s="144"/>
      <c r="E42" s="17" t="str">
        <f>E43</f>
        <v>0</v>
      </c>
      <c r="F42" s="145">
        <f>F43</f>
        <v>500000</v>
      </c>
      <c r="G42" s="146"/>
      <c r="H42" s="85"/>
      <c r="I42" s="122">
        <f t="shared" ref="I42:I44" si="2">E42+F42</f>
        <v>500000</v>
      </c>
    </row>
    <row r="43" spans="1:9" s="83" customFormat="1" x14ac:dyDescent="1">
      <c r="A43" s="147" t="s">
        <v>34</v>
      </c>
      <c r="B43" s="148"/>
      <c r="C43" s="148"/>
      <c r="D43" s="148"/>
      <c r="E43" s="16" t="s">
        <v>6</v>
      </c>
      <c r="F43" s="149">
        <v>500000</v>
      </c>
      <c r="G43" s="150"/>
      <c r="H43" s="85"/>
      <c r="I43" s="27">
        <f t="shared" si="2"/>
        <v>500000</v>
      </c>
    </row>
    <row r="44" spans="1:9" ht="39" customHeight="1" x14ac:dyDescent="1">
      <c r="A44" s="136" t="s">
        <v>3</v>
      </c>
      <c r="B44" s="137"/>
      <c r="C44" s="137"/>
      <c r="D44" s="137"/>
      <c r="E44" s="18">
        <f>E38+E42</f>
        <v>305000</v>
      </c>
      <c r="F44" s="138">
        <f>F38+F42</f>
        <v>828000</v>
      </c>
      <c r="G44" s="139"/>
      <c r="H44" s="19"/>
      <c r="I44" s="18">
        <f t="shared" si="2"/>
        <v>1133000</v>
      </c>
    </row>
    <row r="45" spans="1:9" ht="0" hidden="1" customHeight="1" x14ac:dyDescent="1"/>
    <row r="46" spans="1:9" ht="0" hidden="1" customHeight="1" x14ac:dyDescent="1"/>
    <row r="47" spans="1:9" ht="0" hidden="1" customHeight="1" x14ac:dyDescent="1"/>
    <row r="48" spans="1:9" ht="0" hidden="1" customHeight="1" x14ac:dyDescent="1"/>
    <row r="49" spans="5:9" ht="0" hidden="1" customHeight="1" x14ac:dyDescent="1"/>
    <row r="50" spans="5:9" ht="0" hidden="1" customHeight="1" x14ac:dyDescent="1"/>
    <row r="51" spans="5:9" s="125" customFormat="1" ht="0" hidden="1" customHeight="1" x14ac:dyDescent="1">
      <c r="E51" s="126"/>
      <c r="F51" s="126"/>
      <c r="G51" s="126"/>
      <c r="H51" s="126"/>
      <c r="I51" s="126"/>
    </row>
    <row r="52" spans="5:9" s="125" customFormat="1" ht="39" customHeight="1" x14ac:dyDescent="1">
      <c r="E52" s="126"/>
      <c r="F52" s="126"/>
      <c r="G52" s="126"/>
      <c r="H52" s="126"/>
      <c r="I52" s="126"/>
    </row>
    <row r="53" spans="5:9" ht="53.25" customHeight="1" x14ac:dyDescent="1"/>
  </sheetData>
  <mergeCells count="52">
    <mergeCell ref="A3:K4"/>
    <mergeCell ref="A19:D19"/>
    <mergeCell ref="F19:G19"/>
    <mergeCell ref="A13:D13"/>
    <mergeCell ref="F13:G13"/>
    <mergeCell ref="A14:D14"/>
    <mergeCell ref="F14:G14"/>
    <mergeCell ref="A15:D15"/>
    <mergeCell ref="F15:G15"/>
    <mergeCell ref="A5:K5"/>
    <mergeCell ref="A10:B10"/>
    <mergeCell ref="A7:F7"/>
    <mergeCell ref="C9:C10"/>
    <mergeCell ref="E9:E12"/>
    <mergeCell ref="F9:G12"/>
    <mergeCell ref="I9:I12"/>
    <mergeCell ref="A21:D21"/>
    <mergeCell ref="F21:G21"/>
    <mergeCell ref="A16:D16"/>
    <mergeCell ref="F16:G16"/>
    <mergeCell ref="A17:D17"/>
    <mergeCell ref="A18:D18"/>
    <mergeCell ref="A20:D20"/>
    <mergeCell ref="F20:G20"/>
    <mergeCell ref="A25:D25"/>
    <mergeCell ref="F25:G25"/>
    <mergeCell ref="A32:F32"/>
    <mergeCell ref="C34:C35"/>
    <mergeCell ref="E34:E37"/>
    <mergeCell ref="F34:G37"/>
    <mergeCell ref="A22:D22"/>
    <mergeCell ref="F22:G22"/>
    <mergeCell ref="A23:D23"/>
    <mergeCell ref="F23:G23"/>
    <mergeCell ref="A24:D24"/>
    <mergeCell ref="F24:G24"/>
    <mergeCell ref="A40:D40"/>
    <mergeCell ref="F40:G40"/>
    <mergeCell ref="A44:D44"/>
    <mergeCell ref="F44:G44"/>
    <mergeCell ref="I34:I37"/>
    <mergeCell ref="A38:D38"/>
    <mergeCell ref="F38:G38"/>
    <mergeCell ref="A39:D39"/>
    <mergeCell ref="F39:G39"/>
    <mergeCell ref="A36:B36"/>
    <mergeCell ref="A42:D42"/>
    <mergeCell ref="F42:G42"/>
    <mergeCell ref="A43:D43"/>
    <mergeCell ref="F43:G43"/>
    <mergeCell ref="A41:D41"/>
    <mergeCell ref="F41:G41"/>
  </mergeCells>
  <phoneticPr fontId="11" type="noConversion"/>
  <pageMargins left="1.1417322834645669" right="0.94488188976377963" top="0.59055118110236227" bottom="0.15748031496062992" header="0.39370078740157483" footer="0.39370078740157483"/>
  <pageSetup paperSize="9" scale="68" orientation="portrait" r:id="rId1"/>
  <headerFooter alignWithMargins="0"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opLeftCell="A18" workbookViewId="0">
      <selection sqref="A1:I30"/>
    </sheetView>
  </sheetViews>
  <sheetFormatPr defaultColWidth="9" defaultRowHeight="31.8" x14ac:dyDescent="0.5"/>
  <cols>
    <col min="1" max="2" width="9" style="39"/>
    <col min="3" max="3" width="4.8984375" style="39" customWidth="1"/>
    <col min="4" max="4" width="3" style="39" customWidth="1"/>
    <col min="5" max="5" width="20.19921875" style="40" customWidth="1"/>
    <col min="6" max="6" width="3.59765625" style="40" customWidth="1"/>
    <col min="7" max="7" width="17" style="40" customWidth="1"/>
    <col min="8" max="8" width="19" style="40" customWidth="1"/>
    <col min="9" max="9" width="18.09765625" style="40" customWidth="1"/>
    <col min="10" max="10" width="9" style="9"/>
    <col min="11" max="11" width="22.3984375" style="9" bestFit="1" customWidth="1"/>
    <col min="12" max="16384" width="9" style="9"/>
  </cols>
  <sheetData>
    <row r="1" spans="1:10" ht="38.4" x14ac:dyDescent="1.05">
      <c r="I1" s="41">
        <v>5</v>
      </c>
    </row>
    <row r="2" spans="1:10" ht="38.4" x14ac:dyDescent="1.05">
      <c r="A2" s="200" t="s">
        <v>46</v>
      </c>
      <c r="B2" s="201"/>
      <c r="C2" s="201"/>
      <c r="D2" s="201"/>
      <c r="E2" s="201"/>
      <c r="F2" s="201"/>
      <c r="G2" s="41"/>
      <c r="H2" s="41"/>
      <c r="I2" s="41"/>
      <c r="J2" s="2"/>
    </row>
    <row r="3" spans="1:10" ht="36" customHeight="1" x14ac:dyDescent="1">
      <c r="A3" s="192" t="s">
        <v>56</v>
      </c>
      <c r="B3" s="193"/>
      <c r="C3" s="193"/>
      <c r="D3" s="88"/>
      <c r="E3" s="202" t="s">
        <v>21</v>
      </c>
      <c r="F3" s="205" t="s">
        <v>22</v>
      </c>
      <c r="G3" s="206"/>
      <c r="H3" s="202" t="s">
        <v>23</v>
      </c>
      <c r="I3" s="185" t="s">
        <v>3</v>
      </c>
      <c r="J3" s="2"/>
    </row>
    <row r="4" spans="1:10" ht="36" x14ac:dyDescent="1">
      <c r="A4" s="188" t="s">
        <v>4</v>
      </c>
      <c r="B4" s="89"/>
      <c r="C4" s="89"/>
      <c r="D4" s="89"/>
      <c r="E4" s="203"/>
      <c r="F4" s="207"/>
      <c r="G4" s="208"/>
      <c r="H4" s="203"/>
      <c r="I4" s="186"/>
      <c r="J4" s="2"/>
    </row>
    <row r="5" spans="1:10" ht="36" x14ac:dyDescent="1">
      <c r="A5" s="189"/>
      <c r="B5" s="91"/>
      <c r="C5" s="91"/>
      <c r="D5" s="91"/>
      <c r="E5" s="204"/>
      <c r="F5" s="209"/>
      <c r="G5" s="210"/>
      <c r="H5" s="204"/>
      <c r="I5" s="187"/>
      <c r="J5" s="2"/>
    </row>
    <row r="6" spans="1:10" ht="38.4" x14ac:dyDescent="1">
      <c r="A6" s="211" t="s">
        <v>5</v>
      </c>
      <c r="B6" s="212"/>
      <c r="C6" s="212"/>
      <c r="D6" s="212"/>
      <c r="E6" s="42">
        <f>E7</f>
        <v>1019400</v>
      </c>
      <c r="F6" s="213">
        <f>F7</f>
        <v>2067600</v>
      </c>
      <c r="G6" s="214"/>
      <c r="H6" s="42" t="str">
        <f>H7</f>
        <v>0</v>
      </c>
      <c r="I6" s="43">
        <f t="shared" ref="I6:I11" si="0">E6+F6+H6</f>
        <v>3087000</v>
      </c>
      <c r="J6" s="2"/>
    </row>
    <row r="7" spans="1:10" ht="33" customHeight="1" x14ac:dyDescent="1">
      <c r="A7" s="194" t="s">
        <v>49</v>
      </c>
      <c r="B7" s="195"/>
      <c r="C7" s="195"/>
      <c r="D7" s="195"/>
      <c r="E7" s="44">
        <v>1019400</v>
      </c>
      <c r="F7" s="196">
        <v>2067600</v>
      </c>
      <c r="G7" s="197"/>
      <c r="H7" s="44" t="s">
        <v>6</v>
      </c>
      <c r="I7" s="45">
        <f t="shared" si="0"/>
        <v>3087000</v>
      </c>
      <c r="J7" s="2"/>
    </row>
    <row r="8" spans="1:10" ht="38.4" x14ac:dyDescent="1">
      <c r="A8" s="198" t="s">
        <v>8</v>
      </c>
      <c r="B8" s="182"/>
      <c r="C8" s="182"/>
      <c r="D8" s="182"/>
      <c r="E8" s="46">
        <f>E9+E10+E11+E12</f>
        <v>275000</v>
      </c>
      <c r="F8" s="199">
        <f>F9+F10+F11+F12</f>
        <v>2896440</v>
      </c>
      <c r="G8" s="197"/>
      <c r="H8" s="46">
        <f>H9+H10+H11+H12</f>
        <v>10000</v>
      </c>
      <c r="I8" s="47">
        <f t="shared" si="0"/>
        <v>3181440</v>
      </c>
      <c r="J8" s="2"/>
    </row>
    <row r="9" spans="1:10" ht="38.4" x14ac:dyDescent="1">
      <c r="A9" s="181" t="s">
        <v>9</v>
      </c>
      <c r="B9" s="182"/>
      <c r="C9" s="182"/>
      <c r="D9" s="182"/>
      <c r="E9" s="44">
        <v>115000</v>
      </c>
      <c r="F9" s="196" t="s">
        <v>6</v>
      </c>
      <c r="G9" s="197"/>
      <c r="H9" s="44" t="s">
        <v>6</v>
      </c>
      <c r="I9" s="45">
        <f t="shared" si="0"/>
        <v>115000</v>
      </c>
      <c r="J9" s="2"/>
    </row>
    <row r="10" spans="1:10" ht="38.4" x14ac:dyDescent="1">
      <c r="A10" s="181" t="s">
        <v>10</v>
      </c>
      <c r="B10" s="182"/>
      <c r="C10" s="182"/>
      <c r="D10" s="182"/>
      <c r="E10" s="44">
        <v>110000</v>
      </c>
      <c r="F10" s="196">
        <v>1520820</v>
      </c>
      <c r="G10" s="197"/>
      <c r="H10" s="44" t="s">
        <v>6</v>
      </c>
      <c r="I10" s="45">
        <f t="shared" si="0"/>
        <v>1630820</v>
      </c>
      <c r="J10" s="2"/>
    </row>
    <row r="11" spans="1:10" ht="38.4" x14ac:dyDescent="1">
      <c r="A11" s="181" t="s">
        <v>11</v>
      </c>
      <c r="B11" s="182"/>
      <c r="C11" s="182"/>
      <c r="D11" s="182"/>
      <c r="E11" s="44">
        <v>50000</v>
      </c>
      <c r="F11" s="196">
        <v>1241620</v>
      </c>
      <c r="G11" s="197"/>
      <c r="H11" s="44" t="s">
        <v>24</v>
      </c>
      <c r="I11" s="45">
        <f t="shared" si="0"/>
        <v>1301620</v>
      </c>
      <c r="J11" s="2"/>
    </row>
    <row r="12" spans="1:10" ht="38.4" x14ac:dyDescent="1">
      <c r="A12" s="181" t="s">
        <v>12</v>
      </c>
      <c r="B12" s="182"/>
      <c r="C12" s="182"/>
      <c r="D12" s="182"/>
      <c r="E12" s="44" t="s">
        <v>6</v>
      </c>
      <c r="F12" s="196">
        <v>134000</v>
      </c>
      <c r="G12" s="197"/>
      <c r="H12" s="44" t="s">
        <v>6</v>
      </c>
      <c r="I12" s="45">
        <f t="shared" ref="I12:I14" si="1">E12+F12+H12</f>
        <v>134000</v>
      </c>
      <c r="J12" s="2"/>
    </row>
    <row r="13" spans="1:10" ht="38.4" x14ac:dyDescent="1">
      <c r="A13" s="198" t="s">
        <v>25</v>
      </c>
      <c r="B13" s="182"/>
      <c r="C13" s="182"/>
      <c r="D13" s="182"/>
      <c r="E13" s="46" t="str">
        <f>E14</f>
        <v>0</v>
      </c>
      <c r="F13" s="215" t="str">
        <f>F14</f>
        <v>0</v>
      </c>
      <c r="G13" s="216"/>
      <c r="H13" s="46" t="str">
        <f>H14</f>
        <v>0</v>
      </c>
      <c r="I13" s="47">
        <f t="shared" si="1"/>
        <v>0</v>
      </c>
      <c r="J13" s="2"/>
    </row>
    <row r="14" spans="1:10" ht="33.75" customHeight="1" x14ac:dyDescent="1">
      <c r="A14" s="217" t="s">
        <v>26</v>
      </c>
      <c r="B14" s="218"/>
      <c r="C14" s="218"/>
      <c r="D14" s="218"/>
      <c r="E14" s="44" t="s">
        <v>6</v>
      </c>
      <c r="F14" s="196" t="s">
        <v>6</v>
      </c>
      <c r="G14" s="197"/>
      <c r="H14" s="44" t="s">
        <v>6</v>
      </c>
      <c r="I14" s="45">
        <f t="shared" si="1"/>
        <v>0</v>
      </c>
      <c r="J14" s="2"/>
    </row>
    <row r="15" spans="1:10" ht="38.4" x14ac:dyDescent="1">
      <c r="A15" s="198" t="s">
        <v>16</v>
      </c>
      <c r="B15" s="182"/>
      <c r="C15" s="182"/>
      <c r="D15" s="182"/>
      <c r="E15" s="46" t="str">
        <f>E16</f>
        <v>0</v>
      </c>
      <c r="F15" s="199">
        <f>F16</f>
        <v>1860000</v>
      </c>
      <c r="G15" s="221"/>
      <c r="H15" s="46" t="str">
        <f>H16</f>
        <v>0</v>
      </c>
      <c r="I15" s="47">
        <f>E15+F15+H15</f>
        <v>1860000</v>
      </c>
      <c r="J15" s="2"/>
    </row>
    <row r="16" spans="1:10" ht="38.4" x14ac:dyDescent="1">
      <c r="A16" s="222" t="s">
        <v>17</v>
      </c>
      <c r="B16" s="223"/>
      <c r="C16" s="223"/>
      <c r="D16" s="223"/>
      <c r="E16" s="48" t="s">
        <v>6</v>
      </c>
      <c r="F16" s="224">
        <v>1860000</v>
      </c>
      <c r="G16" s="225"/>
      <c r="H16" s="48" t="s">
        <v>6</v>
      </c>
      <c r="I16" s="49">
        <f>E16+F16+H16</f>
        <v>1860000</v>
      </c>
      <c r="J16" s="2"/>
    </row>
    <row r="17" spans="1:11" ht="38.4" x14ac:dyDescent="1.05">
      <c r="A17" s="226" t="s">
        <v>3</v>
      </c>
      <c r="B17" s="227"/>
      <c r="C17" s="227"/>
      <c r="D17" s="227"/>
      <c r="E17" s="50">
        <f>E6+E8+E13+E15</f>
        <v>1294400</v>
      </c>
      <c r="F17" s="228">
        <f>F6+F8+F13+F15</f>
        <v>6824040</v>
      </c>
      <c r="G17" s="229"/>
      <c r="H17" s="50">
        <f>H6+H8+H13+H15</f>
        <v>10000</v>
      </c>
      <c r="I17" s="50">
        <f>E17+F17+H17</f>
        <v>8128440</v>
      </c>
      <c r="J17" s="2"/>
    </row>
    <row r="18" spans="1:11" ht="18" customHeight="1" x14ac:dyDescent="1.05">
      <c r="A18" s="92"/>
      <c r="B18" s="93"/>
      <c r="C18" s="93"/>
      <c r="D18" s="93"/>
      <c r="E18" s="94"/>
      <c r="F18" s="94"/>
      <c r="G18" s="78"/>
      <c r="H18" s="94"/>
      <c r="I18" s="94"/>
      <c r="J18" s="77"/>
    </row>
    <row r="19" spans="1:11" ht="38.4" x14ac:dyDescent="1.05">
      <c r="A19" s="200" t="s">
        <v>47</v>
      </c>
      <c r="B19" s="201"/>
      <c r="C19" s="201"/>
      <c r="D19" s="201"/>
      <c r="E19" s="201"/>
      <c r="F19" s="201"/>
      <c r="G19" s="41"/>
      <c r="H19" s="41"/>
      <c r="I19" s="41"/>
      <c r="J19" s="2"/>
    </row>
    <row r="20" spans="1:11" ht="32.25" customHeight="1" x14ac:dyDescent="1.05">
      <c r="A20" s="190" t="s">
        <v>1</v>
      </c>
      <c r="B20" s="191"/>
      <c r="C20" s="191"/>
      <c r="D20" s="88"/>
      <c r="E20" s="202" t="s">
        <v>27</v>
      </c>
      <c r="F20" s="230" t="s">
        <v>3</v>
      </c>
      <c r="G20" s="231"/>
      <c r="H20" s="41"/>
      <c r="I20" s="41"/>
      <c r="J20" s="2"/>
    </row>
    <row r="21" spans="1:11" ht="38.4" x14ac:dyDescent="1.05">
      <c r="A21" s="188" t="s">
        <v>4</v>
      </c>
      <c r="B21" s="89"/>
      <c r="C21" s="89"/>
      <c r="D21" s="89"/>
      <c r="E21" s="203"/>
      <c r="F21" s="232"/>
      <c r="G21" s="231"/>
      <c r="H21" s="41"/>
      <c r="I21" s="41"/>
      <c r="J21" s="2"/>
    </row>
    <row r="22" spans="1:11" ht="26.25" customHeight="1" x14ac:dyDescent="1.05">
      <c r="A22" s="233"/>
      <c r="B22" s="89"/>
      <c r="C22" s="89"/>
      <c r="D22" s="89"/>
      <c r="E22" s="203"/>
      <c r="F22" s="232"/>
      <c r="G22" s="231"/>
      <c r="H22" s="41"/>
      <c r="I22" s="41"/>
      <c r="J22" s="2"/>
    </row>
    <row r="23" spans="1:11" ht="25.5" customHeight="1" x14ac:dyDescent="1.05">
      <c r="A23" s="90"/>
      <c r="B23" s="91"/>
      <c r="C23" s="91"/>
      <c r="D23" s="91"/>
      <c r="E23" s="204"/>
      <c r="F23" s="232"/>
      <c r="G23" s="231"/>
      <c r="H23" s="41"/>
      <c r="I23" s="41"/>
      <c r="J23" s="2"/>
    </row>
    <row r="24" spans="1:11" ht="35.25" customHeight="1" x14ac:dyDescent="1.05">
      <c r="A24" s="211" t="s">
        <v>8</v>
      </c>
      <c r="B24" s="212"/>
      <c r="C24" s="212"/>
      <c r="D24" s="212"/>
      <c r="E24" s="127">
        <f>E25+E26+E27</f>
        <v>1328000</v>
      </c>
      <c r="F24" s="219">
        <f>E24</f>
        <v>1328000</v>
      </c>
      <c r="G24" s="220"/>
      <c r="H24" s="41"/>
      <c r="I24" s="41"/>
      <c r="J24" s="2"/>
    </row>
    <row r="25" spans="1:11" ht="31.5" customHeight="1" x14ac:dyDescent="1.05">
      <c r="A25" s="181" t="s">
        <v>61</v>
      </c>
      <c r="B25" s="182"/>
      <c r="C25" s="182"/>
      <c r="D25" s="182"/>
      <c r="E25" s="128">
        <v>120000</v>
      </c>
      <c r="F25" s="183">
        <f t="shared" ref="F25" si="2">E25</f>
        <v>120000</v>
      </c>
      <c r="G25" s="184"/>
      <c r="H25" s="41"/>
      <c r="I25" s="41"/>
      <c r="J25" s="124"/>
    </row>
    <row r="26" spans="1:11" ht="31.5" customHeight="1" x14ac:dyDescent="1.05">
      <c r="A26" s="181" t="s">
        <v>10</v>
      </c>
      <c r="B26" s="182"/>
      <c r="C26" s="182"/>
      <c r="D26" s="182"/>
      <c r="E26" s="128">
        <v>1203000</v>
      </c>
      <c r="F26" s="236">
        <f t="shared" ref="F26:F30" si="3">E26</f>
        <v>1203000</v>
      </c>
      <c r="G26" s="237"/>
      <c r="H26" s="41"/>
      <c r="I26" s="41"/>
      <c r="J26" s="2"/>
    </row>
    <row r="27" spans="1:11" ht="31.5" customHeight="1" x14ac:dyDescent="1.05">
      <c r="A27" s="181" t="s">
        <v>11</v>
      </c>
      <c r="B27" s="182"/>
      <c r="C27" s="182"/>
      <c r="D27" s="182"/>
      <c r="E27" s="128" t="s">
        <v>28</v>
      </c>
      <c r="F27" s="183" t="str">
        <f t="shared" si="3"/>
        <v>5,000</v>
      </c>
      <c r="G27" s="184"/>
      <c r="H27" s="41"/>
      <c r="I27" s="41"/>
      <c r="J27" s="2"/>
    </row>
    <row r="28" spans="1:11" ht="31.5" customHeight="1" x14ac:dyDescent="1.05">
      <c r="A28" s="198" t="s">
        <v>16</v>
      </c>
      <c r="B28" s="182"/>
      <c r="C28" s="182"/>
      <c r="D28" s="182"/>
      <c r="E28" s="129" t="str">
        <f>E29</f>
        <v>360,000</v>
      </c>
      <c r="F28" s="219" t="str">
        <f t="shared" si="3"/>
        <v>360,000</v>
      </c>
      <c r="G28" s="220"/>
      <c r="H28" s="41"/>
      <c r="I28" s="41"/>
      <c r="J28" s="2"/>
    </row>
    <row r="29" spans="1:11" ht="31.5" customHeight="1" x14ac:dyDescent="1.05">
      <c r="A29" s="222" t="s">
        <v>17</v>
      </c>
      <c r="B29" s="223"/>
      <c r="C29" s="223"/>
      <c r="D29" s="223"/>
      <c r="E29" s="51" t="s">
        <v>29</v>
      </c>
      <c r="F29" s="234" t="str">
        <f t="shared" si="3"/>
        <v>360,000</v>
      </c>
      <c r="G29" s="235"/>
      <c r="H29" s="41"/>
      <c r="I29" s="41"/>
      <c r="J29" s="2"/>
    </row>
    <row r="30" spans="1:11" s="31" customFormat="1" ht="31.5" customHeight="1" x14ac:dyDescent="1.05">
      <c r="A30" s="226" t="s">
        <v>3</v>
      </c>
      <c r="B30" s="227"/>
      <c r="C30" s="227"/>
      <c r="D30" s="227"/>
      <c r="E30" s="130">
        <f>E24+E28</f>
        <v>1688000</v>
      </c>
      <c r="F30" s="183">
        <f t="shared" si="3"/>
        <v>1688000</v>
      </c>
      <c r="G30" s="184"/>
      <c r="H30" s="52"/>
      <c r="I30" s="52"/>
      <c r="J30" s="4"/>
    </row>
    <row r="32" spans="1:11" x14ac:dyDescent="0.5">
      <c r="K32" s="82">
        <f>I17+F30</f>
        <v>9816440</v>
      </c>
    </row>
  </sheetData>
  <mergeCells count="50">
    <mergeCell ref="A29:D29"/>
    <mergeCell ref="F29:G29"/>
    <mergeCell ref="A30:D30"/>
    <mergeCell ref="F30:G30"/>
    <mergeCell ref="A26:D26"/>
    <mergeCell ref="F26:G26"/>
    <mergeCell ref="A27:D27"/>
    <mergeCell ref="F27:G27"/>
    <mergeCell ref="A28:D28"/>
    <mergeCell ref="F28:G28"/>
    <mergeCell ref="A24:D24"/>
    <mergeCell ref="F24:G24"/>
    <mergeCell ref="A15:D15"/>
    <mergeCell ref="F15:G15"/>
    <mergeCell ref="A16:D16"/>
    <mergeCell ref="F16:G16"/>
    <mergeCell ref="A17:D17"/>
    <mergeCell ref="F17:G17"/>
    <mergeCell ref="A19:F19"/>
    <mergeCell ref="E20:E23"/>
    <mergeCell ref="F20:G23"/>
    <mergeCell ref="A21:A22"/>
    <mergeCell ref="A12:D12"/>
    <mergeCell ref="F12:G12"/>
    <mergeCell ref="A13:D13"/>
    <mergeCell ref="F13:G13"/>
    <mergeCell ref="A14:D14"/>
    <mergeCell ref="F14:G14"/>
    <mergeCell ref="A2:F2"/>
    <mergeCell ref="E3:E5"/>
    <mergeCell ref="F3:G5"/>
    <mergeCell ref="H3:H5"/>
    <mergeCell ref="A6:D6"/>
    <mergeCell ref="F6:G6"/>
    <mergeCell ref="A25:D25"/>
    <mergeCell ref="F25:G25"/>
    <mergeCell ref="I3:I5"/>
    <mergeCell ref="A4:A5"/>
    <mergeCell ref="A20:C20"/>
    <mergeCell ref="A3:C3"/>
    <mergeCell ref="A7:D7"/>
    <mergeCell ref="F7:G7"/>
    <mergeCell ref="A8:D8"/>
    <mergeCell ref="F8:G8"/>
    <mergeCell ref="A9:D9"/>
    <mergeCell ref="F9:G9"/>
    <mergeCell ref="A10:D10"/>
    <mergeCell ref="F10:G10"/>
    <mergeCell ref="A11:D11"/>
    <mergeCell ref="F11:G11"/>
  </mergeCells>
  <phoneticPr fontId="11" type="noConversion"/>
  <pageMargins left="0.94488188976377963" right="0.9055118110236221" top="0.59055118110236227" bottom="0.35433070866141736" header="0.39370078740157483" footer="0.39370078740157483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="90" zoomScaleNormal="90" workbookViewId="0">
      <selection activeCell="L31" sqref="L31:L32"/>
    </sheetView>
  </sheetViews>
  <sheetFormatPr defaultRowHeight="13.8" x14ac:dyDescent="0.25"/>
  <cols>
    <col min="1" max="1" width="9.69921875" style="32" customWidth="1"/>
    <col min="2" max="2" width="5" style="32" customWidth="1"/>
    <col min="3" max="3" width="7.69921875" style="32" customWidth="1"/>
    <col min="4" max="4" width="6.09765625" style="32" customWidth="1"/>
    <col min="5" max="5" width="17.5" style="32" customWidth="1"/>
    <col min="6" max="6" width="7.09765625" style="32" customWidth="1"/>
    <col min="7" max="7" width="9.5" style="32" customWidth="1"/>
    <col min="8" max="8" width="15.5" style="32" customWidth="1"/>
    <col min="9" max="9" width="16.09765625" style="32" customWidth="1"/>
    <col min="10" max="10" width="16.19921875" style="32" customWidth="1"/>
    <col min="12" max="12" width="23" bestFit="1" customWidth="1"/>
  </cols>
  <sheetData>
    <row r="1" spans="1:11" ht="30.75" customHeight="1" x14ac:dyDescent="1">
      <c r="J1" s="23">
        <v>6</v>
      </c>
    </row>
    <row r="2" spans="1:11" s="9" customFormat="1" ht="38.4" x14ac:dyDescent="1.05">
      <c r="A2" s="242" t="s">
        <v>48</v>
      </c>
      <c r="B2" s="243"/>
      <c r="C2" s="243"/>
      <c r="D2" s="243"/>
      <c r="E2" s="243"/>
      <c r="F2" s="243"/>
      <c r="G2" s="61"/>
      <c r="H2" s="53"/>
      <c r="I2" s="53"/>
      <c r="J2" s="53"/>
      <c r="K2" s="2"/>
    </row>
    <row r="3" spans="1:11" s="34" customFormat="1" ht="38.4" x14ac:dyDescent="1.05">
      <c r="A3" s="62"/>
      <c r="B3" s="63"/>
      <c r="C3" s="244" t="s">
        <v>1</v>
      </c>
      <c r="D3" s="64"/>
      <c r="E3" s="246" t="s">
        <v>30</v>
      </c>
      <c r="F3" s="249" t="s">
        <v>3</v>
      </c>
      <c r="G3" s="250"/>
      <c r="H3" s="53"/>
      <c r="I3" s="53"/>
      <c r="J3" s="53"/>
      <c r="K3" s="33"/>
    </row>
    <row r="4" spans="1:11" s="34" customFormat="1" ht="38.4" x14ac:dyDescent="1.05">
      <c r="A4" s="252" t="s">
        <v>4</v>
      </c>
      <c r="B4" s="65"/>
      <c r="C4" s="245"/>
      <c r="D4" s="66"/>
      <c r="E4" s="247"/>
      <c r="F4" s="251"/>
      <c r="G4" s="250"/>
      <c r="H4" s="53"/>
      <c r="I4" s="53"/>
      <c r="J4" s="53"/>
      <c r="K4" s="33"/>
    </row>
    <row r="5" spans="1:11" s="34" customFormat="1" ht="21.75" customHeight="1" x14ac:dyDescent="1.05">
      <c r="A5" s="253"/>
      <c r="B5" s="65"/>
      <c r="C5" s="65"/>
      <c r="D5" s="66"/>
      <c r="E5" s="247"/>
      <c r="F5" s="251"/>
      <c r="G5" s="250"/>
      <c r="H5" s="53"/>
      <c r="I5" s="53"/>
      <c r="J5" s="53"/>
      <c r="K5" s="33"/>
    </row>
    <row r="6" spans="1:11" s="34" customFormat="1" ht="12" customHeight="1" x14ac:dyDescent="1.05">
      <c r="A6" s="67"/>
      <c r="B6" s="68"/>
      <c r="C6" s="68"/>
      <c r="D6" s="69"/>
      <c r="E6" s="248"/>
      <c r="F6" s="251"/>
      <c r="G6" s="250"/>
      <c r="H6" s="53"/>
      <c r="I6" s="53"/>
      <c r="J6" s="53"/>
      <c r="K6" s="33"/>
    </row>
    <row r="7" spans="1:11" s="9" customFormat="1" ht="38.4" x14ac:dyDescent="1.05">
      <c r="A7" s="238" t="s">
        <v>5</v>
      </c>
      <c r="B7" s="239"/>
      <c r="C7" s="239"/>
      <c r="D7" s="239"/>
      <c r="E7" s="54">
        <f>E8</f>
        <v>780000</v>
      </c>
      <c r="F7" s="240">
        <f>E7</f>
        <v>780000</v>
      </c>
      <c r="G7" s="241"/>
      <c r="H7" s="53"/>
      <c r="I7" s="53"/>
      <c r="J7" s="53"/>
      <c r="K7" s="2"/>
    </row>
    <row r="8" spans="1:11" s="9" customFormat="1" ht="30" customHeight="1" x14ac:dyDescent="1.05">
      <c r="A8" s="254" t="s">
        <v>7</v>
      </c>
      <c r="B8" s="255"/>
      <c r="C8" s="255"/>
      <c r="D8" s="255"/>
      <c r="E8" s="55">
        <v>780000</v>
      </c>
      <c r="F8" s="256">
        <f t="shared" ref="F8:F13" si="0">E8</f>
        <v>780000</v>
      </c>
      <c r="G8" s="257"/>
      <c r="H8" s="53"/>
      <c r="I8" s="53"/>
      <c r="J8" s="53"/>
      <c r="K8" s="2"/>
    </row>
    <row r="9" spans="1:11" s="9" customFormat="1" ht="30.75" customHeight="1" x14ac:dyDescent="1.05">
      <c r="A9" s="258" t="s">
        <v>8</v>
      </c>
      <c r="B9" s="259"/>
      <c r="C9" s="259"/>
      <c r="D9" s="259"/>
      <c r="E9" s="56">
        <f>E10+E11+E12</f>
        <v>280000</v>
      </c>
      <c r="F9" s="260">
        <f t="shared" si="0"/>
        <v>280000</v>
      </c>
      <c r="G9" s="257"/>
      <c r="H9" s="53"/>
      <c r="I9" s="53"/>
      <c r="J9" s="53"/>
      <c r="K9" s="2"/>
    </row>
    <row r="10" spans="1:11" s="9" customFormat="1" ht="30.75" customHeight="1" x14ac:dyDescent="1.05">
      <c r="A10" s="261" t="s">
        <v>9</v>
      </c>
      <c r="B10" s="259"/>
      <c r="C10" s="259"/>
      <c r="D10" s="259"/>
      <c r="E10" s="55">
        <v>60000</v>
      </c>
      <c r="F10" s="256">
        <f t="shared" si="0"/>
        <v>60000</v>
      </c>
      <c r="G10" s="257"/>
      <c r="H10" s="53"/>
      <c r="I10" s="53"/>
      <c r="J10" s="53"/>
      <c r="K10" s="2"/>
    </row>
    <row r="11" spans="1:11" s="9" customFormat="1" ht="30.75" customHeight="1" x14ac:dyDescent="1.05">
      <c r="A11" s="261" t="s">
        <v>10</v>
      </c>
      <c r="B11" s="259"/>
      <c r="C11" s="259"/>
      <c r="D11" s="259"/>
      <c r="E11" s="55">
        <v>105000</v>
      </c>
      <c r="F11" s="256">
        <f t="shared" si="0"/>
        <v>105000</v>
      </c>
      <c r="G11" s="257"/>
      <c r="H11" s="53"/>
      <c r="I11" s="53"/>
      <c r="J11" s="53"/>
      <c r="K11" s="2"/>
    </row>
    <row r="12" spans="1:11" s="9" customFormat="1" ht="30.75" customHeight="1" x14ac:dyDescent="1.05">
      <c r="A12" s="266" t="s">
        <v>11</v>
      </c>
      <c r="B12" s="267"/>
      <c r="C12" s="267"/>
      <c r="D12" s="267"/>
      <c r="E12" s="57">
        <v>115000</v>
      </c>
      <c r="F12" s="268">
        <f t="shared" si="0"/>
        <v>115000</v>
      </c>
      <c r="G12" s="269"/>
      <c r="H12" s="53"/>
      <c r="I12" s="53"/>
      <c r="J12" s="53"/>
      <c r="K12" s="2"/>
    </row>
    <row r="13" spans="1:11" s="9" customFormat="1" ht="25.5" customHeight="1" x14ac:dyDescent="1.05">
      <c r="A13" s="270" t="s">
        <v>3</v>
      </c>
      <c r="B13" s="271"/>
      <c r="C13" s="271"/>
      <c r="D13" s="271"/>
      <c r="E13" s="58">
        <f>E7+E9</f>
        <v>1060000</v>
      </c>
      <c r="F13" s="272">
        <f t="shared" si="0"/>
        <v>1060000</v>
      </c>
      <c r="G13" s="273"/>
      <c r="H13" s="53"/>
      <c r="I13" s="53"/>
      <c r="J13" s="53"/>
      <c r="K13" s="2"/>
    </row>
    <row r="14" spans="1:11" s="9" customFormat="1" ht="36" x14ac:dyDescent="1">
      <c r="A14" s="274" t="s">
        <v>55</v>
      </c>
      <c r="B14" s="275"/>
      <c r="C14" s="275"/>
      <c r="D14" s="275"/>
      <c r="E14" s="275"/>
      <c r="F14" s="275"/>
      <c r="G14" s="38"/>
      <c r="H14" s="85"/>
      <c r="I14" s="38"/>
      <c r="J14" s="38"/>
      <c r="K14" s="2"/>
    </row>
    <row r="15" spans="1:11" s="34" customFormat="1" ht="36" x14ac:dyDescent="0.75">
      <c r="A15" s="70"/>
      <c r="B15" s="71"/>
      <c r="C15" s="276" t="s">
        <v>1</v>
      </c>
      <c r="D15" s="71"/>
      <c r="E15" s="246" t="s">
        <v>31</v>
      </c>
      <c r="F15" s="277" t="s">
        <v>32</v>
      </c>
      <c r="G15" s="278"/>
      <c r="H15" s="246" t="s">
        <v>59</v>
      </c>
      <c r="I15" s="246" t="s">
        <v>33</v>
      </c>
      <c r="J15" s="262" t="s">
        <v>3</v>
      </c>
      <c r="K15" s="33"/>
    </row>
    <row r="16" spans="1:11" s="34" customFormat="1" ht="36" x14ac:dyDescent="0.75">
      <c r="A16" s="265" t="s">
        <v>4</v>
      </c>
      <c r="B16" s="35"/>
      <c r="C16" s="177"/>
      <c r="D16" s="35"/>
      <c r="E16" s="247"/>
      <c r="F16" s="279"/>
      <c r="G16" s="280"/>
      <c r="H16" s="247"/>
      <c r="I16" s="247"/>
      <c r="J16" s="263"/>
      <c r="K16" s="33"/>
    </row>
    <row r="17" spans="1:12" s="34" customFormat="1" ht="21.75" customHeight="1" x14ac:dyDescent="0.75">
      <c r="A17" s="168"/>
      <c r="B17" s="35"/>
      <c r="C17" s="35"/>
      <c r="D17" s="35"/>
      <c r="E17" s="247"/>
      <c r="F17" s="279"/>
      <c r="G17" s="280"/>
      <c r="H17" s="247"/>
      <c r="I17" s="247"/>
      <c r="J17" s="263"/>
      <c r="K17" s="33"/>
    </row>
    <row r="18" spans="1:12" s="34" customFormat="1" ht="6" customHeight="1" x14ac:dyDescent="0.75">
      <c r="A18" s="37"/>
      <c r="B18" s="36"/>
      <c r="C18" s="36"/>
      <c r="D18" s="36"/>
      <c r="E18" s="248"/>
      <c r="F18" s="281"/>
      <c r="G18" s="282"/>
      <c r="H18" s="248"/>
      <c r="I18" s="248"/>
      <c r="J18" s="264"/>
      <c r="K18" s="33"/>
    </row>
    <row r="19" spans="1:12" s="9" customFormat="1" ht="38.4" x14ac:dyDescent="1">
      <c r="A19" s="238" t="s">
        <v>5</v>
      </c>
      <c r="B19" s="239"/>
      <c r="C19" s="239"/>
      <c r="D19" s="239"/>
      <c r="E19" s="54">
        <f>E20</f>
        <v>1474600</v>
      </c>
      <c r="F19" s="283" t="str">
        <f>F20</f>
        <v>0</v>
      </c>
      <c r="G19" s="284"/>
      <c r="H19" s="54" t="str">
        <f>H20</f>
        <v>0</v>
      </c>
      <c r="I19" s="54" t="str">
        <f>I20</f>
        <v>0</v>
      </c>
      <c r="J19" s="59">
        <f>E19+F19+H19+I19</f>
        <v>1474600</v>
      </c>
      <c r="K19" s="2"/>
    </row>
    <row r="20" spans="1:12" s="9" customFormat="1" ht="30" customHeight="1" x14ac:dyDescent="1">
      <c r="A20" s="254" t="s">
        <v>7</v>
      </c>
      <c r="B20" s="255"/>
      <c r="C20" s="255"/>
      <c r="D20" s="255"/>
      <c r="E20" s="55">
        <v>1474600</v>
      </c>
      <c r="F20" s="285" t="s">
        <v>6</v>
      </c>
      <c r="G20" s="259"/>
      <c r="H20" s="55" t="s">
        <v>6</v>
      </c>
      <c r="I20" s="55" t="s">
        <v>6</v>
      </c>
      <c r="J20" s="60">
        <f t="shared" ref="J20:J31" si="1">E20+F20+H20+I20</f>
        <v>1474600</v>
      </c>
      <c r="K20" s="2"/>
    </row>
    <row r="21" spans="1:12" s="9" customFormat="1" ht="38.4" x14ac:dyDescent="1">
      <c r="A21" s="258" t="s">
        <v>8</v>
      </c>
      <c r="B21" s="259"/>
      <c r="C21" s="259"/>
      <c r="D21" s="259"/>
      <c r="E21" s="56">
        <f>E22+E23+E24+E25</f>
        <v>1127000</v>
      </c>
      <c r="F21" s="283" t="str">
        <f>F22</f>
        <v>0</v>
      </c>
      <c r="G21" s="284"/>
      <c r="H21" s="54" t="str">
        <f>H22</f>
        <v>0</v>
      </c>
      <c r="I21" s="56">
        <f>I22+I23+I24+I25</f>
        <v>536000</v>
      </c>
      <c r="J21" s="59">
        <f t="shared" si="1"/>
        <v>1663000</v>
      </c>
      <c r="K21" s="2"/>
    </row>
    <row r="22" spans="1:12" s="9" customFormat="1" ht="38.4" x14ac:dyDescent="1">
      <c r="A22" s="261" t="s">
        <v>9</v>
      </c>
      <c r="B22" s="259"/>
      <c r="C22" s="259"/>
      <c r="D22" s="259"/>
      <c r="E22" s="55">
        <v>70000</v>
      </c>
      <c r="F22" s="285" t="s">
        <v>6</v>
      </c>
      <c r="G22" s="259"/>
      <c r="H22" s="55" t="s">
        <v>6</v>
      </c>
      <c r="I22" s="55" t="s">
        <v>6</v>
      </c>
      <c r="J22" s="60">
        <f t="shared" si="1"/>
        <v>70000</v>
      </c>
      <c r="K22" s="2"/>
    </row>
    <row r="23" spans="1:12" s="9" customFormat="1" ht="38.4" x14ac:dyDescent="1">
      <c r="A23" s="261" t="s">
        <v>10</v>
      </c>
      <c r="B23" s="259"/>
      <c r="C23" s="259"/>
      <c r="D23" s="259"/>
      <c r="E23" s="55">
        <v>487000</v>
      </c>
      <c r="F23" s="285" t="s">
        <v>6</v>
      </c>
      <c r="G23" s="259"/>
      <c r="H23" s="55" t="s">
        <v>6</v>
      </c>
      <c r="I23" s="55">
        <v>516000</v>
      </c>
      <c r="J23" s="60">
        <f t="shared" si="1"/>
        <v>1003000</v>
      </c>
      <c r="K23" s="2"/>
    </row>
    <row r="24" spans="1:12" s="9" customFormat="1" ht="38.4" x14ac:dyDescent="1">
      <c r="A24" s="261" t="s">
        <v>11</v>
      </c>
      <c r="B24" s="259"/>
      <c r="C24" s="259"/>
      <c r="D24" s="259"/>
      <c r="E24" s="55">
        <v>485000</v>
      </c>
      <c r="F24" s="285" t="s">
        <v>6</v>
      </c>
      <c r="G24" s="259"/>
      <c r="H24" s="55" t="s">
        <v>6</v>
      </c>
      <c r="I24" s="55">
        <v>20000</v>
      </c>
      <c r="J24" s="60">
        <f t="shared" si="1"/>
        <v>505000</v>
      </c>
      <c r="K24" s="2"/>
    </row>
    <row r="25" spans="1:12" s="9" customFormat="1" ht="38.4" x14ac:dyDescent="1">
      <c r="A25" s="261" t="s">
        <v>12</v>
      </c>
      <c r="B25" s="259"/>
      <c r="C25" s="259"/>
      <c r="D25" s="259"/>
      <c r="E25" s="55">
        <v>85000</v>
      </c>
      <c r="F25" s="285" t="s">
        <v>6</v>
      </c>
      <c r="G25" s="259"/>
      <c r="H25" s="55" t="s">
        <v>6</v>
      </c>
      <c r="I25" s="55" t="s">
        <v>6</v>
      </c>
      <c r="J25" s="60">
        <f t="shared" si="1"/>
        <v>85000</v>
      </c>
      <c r="K25" s="2"/>
    </row>
    <row r="26" spans="1:12" s="9" customFormat="1" ht="38.4" x14ac:dyDescent="1">
      <c r="A26" s="258" t="s">
        <v>25</v>
      </c>
      <c r="B26" s="259"/>
      <c r="C26" s="259"/>
      <c r="D26" s="259"/>
      <c r="E26" s="56">
        <f>E27+E28</f>
        <v>158000</v>
      </c>
      <c r="F26" s="286">
        <f>F27+F28</f>
        <v>3009800</v>
      </c>
      <c r="G26" s="259"/>
      <c r="H26" s="56">
        <f>H27+H28</f>
        <v>234900</v>
      </c>
      <c r="I26" s="56">
        <f>I27+I28</f>
        <v>0</v>
      </c>
      <c r="J26" s="59">
        <f t="shared" si="1"/>
        <v>3402700</v>
      </c>
      <c r="K26" s="2"/>
    </row>
    <row r="27" spans="1:12" s="9" customFormat="1" ht="38.4" x14ac:dyDescent="1">
      <c r="A27" s="261" t="s">
        <v>34</v>
      </c>
      <c r="B27" s="259"/>
      <c r="C27" s="259"/>
      <c r="D27" s="259"/>
      <c r="E27" s="55" t="s">
        <v>6</v>
      </c>
      <c r="F27" s="285" t="s">
        <v>6</v>
      </c>
      <c r="G27" s="259"/>
      <c r="H27" s="55" t="s">
        <v>6</v>
      </c>
      <c r="I27" s="55" t="s">
        <v>6</v>
      </c>
      <c r="J27" s="60">
        <f t="shared" si="1"/>
        <v>0</v>
      </c>
      <c r="K27" s="2"/>
    </row>
    <row r="28" spans="1:12" s="9" customFormat="1" ht="38.4" x14ac:dyDescent="1">
      <c r="A28" s="254" t="s">
        <v>26</v>
      </c>
      <c r="B28" s="255"/>
      <c r="C28" s="255"/>
      <c r="D28" s="255"/>
      <c r="E28" s="55">
        <v>158000</v>
      </c>
      <c r="F28" s="285">
        <v>3009800</v>
      </c>
      <c r="G28" s="259"/>
      <c r="H28" s="55">
        <v>234900</v>
      </c>
      <c r="I28" s="55" t="s">
        <v>6</v>
      </c>
      <c r="J28" s="60">
        <f t="shared" si="1"/>
        <v>3402700</v>
      </c>
      <c r="K28" s="2"/>
    </row>
    <row r="29" spans="1:12" s="9" customFormat="1" ht="38.4" x14ac:dyDescent="1">
      <c r="A29" s="258" t="s">
        <v>16</v>
      </c>
      <c r="B29" s="259"/>
      <c r="C29" s="259"/>
      <c r="D29" s="259"/>
      <c r="E29" s="56" t="str">
        <f>E30</f>
        <v>0</v>
      </c>
      <c r="F29" s="286" t="str">
        <f>F30</f>
        <v>0</v>
      </c>
      <c r="G29" s="259"/>
      <c r="H29" s="56">
        <v>0</v>
      </c>
      <c r="I29" s="56" t="s">
        <v>6</v>
      </c>
      <c r="J29" s="59">
        <f t="shared" si="1"/>
        <v>0</v>
      </c>
      <c r="K29" s="2"/>
    </row>
    <row r="30" spans="1:12" s="9" customFormat="1" ht="33.75" customHeight="1" x14ac:dyDescent="1">
      <c r="A30" s="266" t="s">
        <v>17</v>
      </c>
      <c r="B30" s="267"/>
      <c r="C30" s="267"/>
      <c r="D30" s="267"/>
      <c r="E30" s="57" t="s">
        <v>6</v>
      </c>
      <c r="F30" s="285" t="s">
        <v>6</v>
      </c>
      <c r="G30" s="259"/>
      <c r="H30" s="57" t="s">
        <v>6</v>
      </c>
      <c r="I30" s="57" t="s">
        <v>6</v>
      </c>
      <c r="J30" s="123">
        <f t="shared" si="1"/>
        <v>0</v>
      </c>
      <c r="K30" s="2"/>
    </row>
    <row r="31" spans="1:12" s="9" customFormat="1" ht="27" customHeight="1" x14ac:dyDescent="1">
      <c r="A31" s="270" t="s">
        <v>3</v>
      </c>
      <c r="B31" s="271"/>
      <c r="C31" s="271"/>
      <c r="D31" s="271"/>
      <c r="E31" s="58">
        <f>E19+E21+E26+E29</f>
        <v>2759600</v>
      </c>
      <c r="F31" s="287">
        <f>F19+F21+F26+F29</f>
        <v>3009800</v>
      </c>
      <c r="G31" s="288"/>
      <c r="H31" s="84">
        <f>H19+H21+H26+H29</f>
        <v>234900</v>
      </c>
      <c r="I31" s="58">
        <f>I19+I21+I26+I29</f>
        <v>536000</v>
      </c>
      <c r="J31" s="119">
        <f t="shared" si="1"/>
        <v>6540300</v>
      </c>
      <c r="K31" s="2"/>
      <c r="L31" s="82"/>
    </row>
    <row r="32" spans="1:12" x14ac:dyDescent="0.25">
      <c r="L32" s="121"/>
    </row>
  </sheetData>
  <mergeCells count="53">
    <mergeCell ref="A31:D31"/>
    <mergeCell ref="F31:G31"/>
    <mergeCell ref="A28:D28"/>
    <mergeCell ref="F28:G28"/>
    <mergeCell ref="A29:D29"/>
    <mergeCell ref="F29:G29"/>
    <mergeCell ref="A30:D30"/>
    <mergeCell ref="F30:G30"/>
    <mergeCell ref="A25:D25"/>
    <mergeCell ref="F25:G25"/>
    <mergeCell ref="A26:D26"/>
    <mergeCell ref="F26:G26"/>
    <mergeCell ref="A27:D27"/>
    <mergeCell ref="F27:G27"/>
    <mergeCell ref="A22:D22"/>
    <mergeCell ref="F22:G22"/>
    <mergeCell ref="A23:D23"/>
    <mergeCell ref="F23:G23"/>
    <mergeCell ref="A24:D24"/>
    <mergeCell ref="F24:G24"/>
    <mergeCell ref="A19:D19"/>
    <mergeCell ref="F19:G19"/>
    <mergeCell ref="A20:D20"/>
    <mergeCell ref="F20:G20"/>
    <mergeCell ref="A21:D21"/>
    <mergeCell ref="F21:G21"/>
    <mergeCell ref="J15:J18"/>
    <mergeCell ref="A16:A17"/>
    <mergeCell ref="A11:D11"/>
    <mergeCell ref="F11:G11"/>
    <mergeCell ref="A12:D12"/>
    <mergeCell ref="F12:G12"/>
    <mergeCell ref="A13:D13"/>
    <mergeCell ref="F13:G13"/>
    <mergeCell ref="A14:F14"/>
    <mergeCell ref="C15:C16"/>
    <mergeCell ref="E15:E18"/>
    <mergeCell ref="F15:G18"/>
    <mergeCell ref="I15:I18"/>
    <mergeCell ref="H15:H18"/>
    <mergeCell ref="A8:D8"/>
    <mergeCell ref="F8:G8"/>
    <mergeCell ref="A9:D9"/>
    <mergeCell ref="F9:G9"/>
    <mergeCell ref="A10:D10"/>
    <mergeCell ref="F10:G10"/>
    <mergeCell ref="A7:D7"/>
    <mergeCell ref="F7:G7"/>
    <mergeCell ref="A2:F2"/>
    <mergeCell ref="C3:C4"/>
    <mergeCell ref="E3:E6"/>
    <mergeCell ref="F3:G6"/>
    <mergeCell ref="A4:A5"/>
  </mergeCells>
  <phoneticPr fontId="11" type="noConversion"/>
  <pageMargins left="0.94488188976377963" right="0.9055118110236221" top="0.55118110236220474" bottom="0.35433070866141736" header="0.39370078740157483" footer="0.39370078740157483"/>
  <pageSetup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BreakPreview" topLeftCell="A35" zoomScale="80" zoomScaleSheetLayoutView="80" workbookViewId="0">
      <selection activeCell="E48" sqref="E48:I50"/>
    </sheetView>
  </sheetViews>
  <sheetFormatPr defaultColWidth="9" defaultRowHeight="29.4" x14ac:dyDescent="0.45"/>
  <cols>
    <col min="1" max="1" width="9" style="9"/>
    <col min="2" max="2" width="5.59765625" style="9" customWidth="1"/>
    <col min="3" max="3" width="7.69921875" style="9" customWidth="1"/>
    <col min="4" max="4" width="10.5" style="9" customWidth="1"/>
    <col min="5" max="5" width="25.8984375" style="30" customWidth="1"/>
    <col min="6" max="6" width="6.59765625" style="30" customWidth="1"/>
    <col min="7" max="7" width="18.59765625" style="30" customWidth="1"/>
    <col min="8" max="8" width="25.3984375" style="30" customWidth="1"/>
    <col min="9" max="9" width="26" style="30" customWidth="1"/>
    <col min="10" max="12" width="9" style="9"/>
    <col min="13" max="13" width="7.09765625" style="9" customWidth="1"/>
    <col min="14" max="16384" width="9" style="9"/>
  </cols>
  <sheetData>
    <row r="1" spans="1:10" ht="42" x14ac:dyDescent="1.1499999999999999">
      <c r="A1" s="75"/>
      <c r="B1" s="75"/>
      <c r="C1" s="75"/>
      <c r="D1" s="75"/>
      <c r="E1" s="76"/>
      <c r="F1" s="76"/>
      <c r="G1" s="76"/>
      <c r="H1" s="76"/>
      <c r="I1" s="73">
        <v>7</v>
      </c>
    </row>
    <row r="2" spans="1:10" ht="42" x14ac:dyDescent="1.1499999999999999">
      <c r="A2" s="293" t="s">
        <v>50</v>
      </c>
      <c r="B2" s="294"/>
      <c r="C2" s="294"/>
      <c r="D2" s="294"/>
      <c r="E2" s="294"/>
      <c r="F2" s="294"/>
      <c r="G2" s="73"/>
      <c r="H2" s="73"/>
      <c r="I2" s="73"/>
      <c r="J2" s="2"/>
    </row>
    <row r="3" spans="1:10" ht="42" x14ac:dyDescent="1.1499999999999999">
      <c r="A3" s="97"/>
      <c r="B3" s="98"/>
      <c r="C3" s="295" t="s">
        <v>1</v>
      </c>
      <c r="D3" s="98"/>
      <c r="E3" s="297" t="s">
        <v>35</v>
      </c>
      <c r="F3" s="300" t="s">
        <v>3</v>
      </c>
      <c r="G3" s="301"/>
      <c r="H3" s="73"/>
      <c r="I3" s="73"/>
      <c r="J3" s="2"/>
    </row>
    <row r="4" spans="1:10" ht="42" x14ac:dyDescent="1.1499999999999999">
      <c r="A4" s="306" t="s">
        <v>4</v>
      </c>
      <c r="B4" s="99"/>
      <c r="C4" s="296"/>
      <c r="D4" s="99"/>
      <c r="E4" s="298"/>
      <c r="F4" s="302"/>
      <c r="G4" s="303"/>
      <c r="H4" s="73"/>
      <c r="I4" s="73"/>
      <c r="J4" s="2"/>
    </row>
    <row r="5" spans="1:10" ht="42" x14ac:dyDescent="1.1499999999999999">
      <c r="A5" s="307"/>
      <c r="B5" s="99"/>
      <c r="C5" s="99"/>
      <c r="D5" s="99"/>
      <c r="E5" s="298"/>
      <c r="F5" s="302"/>
      <c r="G5" s="303"/>
      <c r="H5" s="73"/>
      <c r="I5" s="73"/>
      <c r="J5" s="2"/>
    </row>
    <row r="6" spans="1:10" ht="10.5" customHeight="1" x14ac:dyDescent="1.1499999999999999">
      <c r="A6" s="100"/>
      <c r="B6" s="101"/>
      <c r="C6" s="101"/>
      <c r="D6" s="101"/>
      <c r="E6" s="299"/>
      <c r="F6" s="304"/>
      <c r="G6" s="305"/>
      <c r="H6" s="73"/>
      <c r="I6" s="73"/>
      <c r="J6" s="2"/>
    </row>
    <row r="7" spans="1:10" s="31" customFormat="1" ht="42" x14ac:dyDescent="1.1499999999999999">
      <c r="A7" s="289" t="s">
        <v>8</v>
      </c>
      <c r="B7" s="290"/>
      <c r="C7" s="290"/>
      <c r="D7" s="290"/>
      <c r="E7" s="102">
        <f>E8</f>
        <v>193000</v>
      </c>
      <c r="F7" s="291">
        <f>E7</f>
        <v>193000</v>
      </c>
      <c r="G7" s="292"/>
      <c r="H7" s="103"/>
      <c r="I7" s="103"/>
      <c r="J7" s="4"/>
    </row>
    <row r="8" spans="1:10" s="31" customFormat="1" ht="30.75" customHeight="1" x14ac:dyDescent="1.1499999999999999">
      <c r="A8" s="308" t="s">
        <v>10</v>
      </c>
      <c r="B8" s="309"/>
      <c r="C8" s="309"/>
      <c r="D8" s="309"/>
      <c r="E8" s="104">
        <v>193000</v>
      </c>
      <c r="F8" s="310">
        <f t="shared" ref="F8:F11" si="0">E8</f>
        <v>193000</v>
      </c>
      <c r="G8" s="311"/>
      <c r="H8" s="103"/>
      <c r="I8" s="103"/>
      <c r="J8" s="4"/>
    </row>
    <row r="9" spans="1:10" s="31" customFormat="1" ht="30.75" customHeight="1" x14ac:dyDescent="1.1499999999999999">
      <c r="A9" s="312" t="s">
        <v>16</v>
      </c>
      <c r="B9" s="309"/>
      <c r="C9" s="309"/>
      <c r="D9" s="309"/>
      <c r="E9" s="105" t="str">
        <f>E10</f>
        <v>20,000</v>
      </c>
      <c r="F9" s="313" t="str">
        <f t="shared" si="0"/>
        <v>20,000</v>
      </c>
      <c r="G9" s="311"/>
      <c r="H9" s="103"/>
      <c r="I9" s="103"/>
      <c r="J9" s="4"/>
    </row>
    <row r="10" spans="1:10" s="31" customFormat="1" ht="30.75" customHeight="1" x14ac:dyDescent="1.1499999999999999">
      <c r="A10" s="314" t="s">
        <v>17</v>
      </c>
      <c r="B10" s="315"/>
      <c r="C10" s="315"/>
      <c r="D10" s="315"/>
      <c r="E10" s="106" t="s">
        <v>14</v>
      </c>
      <c r="F10" s="316" t="str">
        <f t="shared" si="0"/>
        <v>20,000</v>
      </c>
      <c r="G10" s="317"/>
      <c r="H10" s="103"/>
      <c r="I10" s="103"/>
      <c r="J10" s="4"/>
    </row>
    <row r="11" spans="1:10" s="31" customFormat="1" ht="30.75" customHeight="1" x14ac:dyDescent="1.1499999999999999">
      <c r="A11" s="322" t="s">
        <v>3</v>
      </c>
      <c r="B11" s="323"/>
      <c r="C11" s="323"/>
      <c r="D11" s="323"/>
      <c r="E11" s="107">
        <f>E7+E9</f>
        <v>213000</v>
      </c>
      <c r="F11" s="324">
        <f t="shared" si="0"/>
        <v>213000</v>
      </c>
      <c r="G11" s="325"/>
      <c r="H11" s="103"/>
      <c r="I11" s="103"/>
      <c r="J11" s="4"/>
    </row>
    <row r="12" spans="1:10" s="31" customFormat="1" ht="30.75" customHeight="1" x14ac:dyDescent="1.1499999999999999">
      <c r="A12" s="108"/>
      <c r="B12" s="109"/>
      <c r="C12" s="109"/>
      <c r="D12" s="109"/>
      <c r="E12" s="108"/>
      <c r="F12" s="108"/>
      <c r="G12" s="110"/>
      <c r="H12" s="103"/>
      <c r="I12" s="103"/>
      <c r="J12" s="4"/>
    </row>
    <row r="13" spans="1:10" s="31" customFormat="1" ht="42" x14ac:dyDescent="1.1499999999999999">
      <c r="A13" s="293" t="s">
        <v>51</v>
      </c>
      <c r="B13" s="326"/>
      <c r="C13" s="326"/>
      <c r="D13" s="326"/>
      <c r="E13" s="326"/>
      <c r="F13" s="326"/>
      <c r="G13" s="103"/>
      <c r="H13" s="103"/>
      <c r="I13" s="103"/>
      <c r="J13" s="4"/>
    </row>
    <row r="14" spans="1:10" ht="23.25" customHeight="1" x14ac:dyDescent="1">
      <c r="A14" s="97"/>
      <c r="B14" s="98"/>
      <c r="C14" s="295" t="s">
        <v>1</v>
      </c>
      <c r="D14" s="98"/>
      <c r="E14" s="327" t="s">
        <v>57</v>
      </c>
      <c r="F14" s="300" t="s">
        <v>36</v>
      </c>
      <c r="G14" s="330"/>
      <c r="H14" s="327" t="s">
        <v>37</v>
      </c>
      <c r="I14" s="333" t="s">
        <v>3</v>
      </c>
      <c r="J14" s="2"/>
    </row>
    <row r="15" spans="1:10" ht="20.25" customHeight="1" x14ac:dyDescent="1">
      <c r="A15" s="306" t="s">
        <v>4</v>
      </c>
      <c r="B15" s="99"/>
      <c r="C15" s="296"/>
      <c r="D15" s="99"/>
      <c r="E15" s="328"/>
      <c r="F15" s="302"/>
      <c r="G15" s="331"/>
      <c r="H15" s="328"/>
      <c r="I15" s="334"/>
      <c r="J15" s="2"/>
    </row>
    <row r="16" spans="1:10" ht="22.5" customHeight="1" x14ac:dyDescent="1">
      <c r="A16" s="307"/>
      <c r="B16" s="99"/>
      <c r="C16" s="99"/>
      <c r="D16" s="99"/>
      <c r="E16" s="328"/>
      <c r="F16" s="302"/>
      <c r="G16" s="331"/>
      <c r="H16" s="328"/>
      <c r="I16" s="334"/>
      <c r="J16" s="2"/>
    </row>
    <row r="17" spans="1:10" ht="56.25" customHeight="1" x14ac:dyDescent="1">
      <c r="A17" s="100"/>
      <c r="B17" s="101"/>
      <c r="C17" s="101"/>
      <c r="D17" s="101"/>
      <c r="E17" s="329"/>
      <c r="F17" s="304"/>
      <c r="G17" s="332"/>
      <c r="H17" s="329"/>
      <c r="I17" s="335"/>
      <c r="J17" s="2"/>
    </row>
    <row r="18" spans="1:10" ht="42" x14ac:dyDescent="1">
      <c r="A18" s="336" t="s">
        <v>8</v>
      </c>
      <c r="B18" s="337"/>
      <c r="C18" s="337"/>
      <c r="D18" s="337"/>
      <c r="E18" s="72">
        <f>E19+E20</f>
        <v>30000</v>
      </c>
      <c r="F18" s="338">
        <f>F19+F20</f>
        <v>400000</v>
      </c>
      <c r="G18" s="339"/>
      <c r="H18" s="72">
        <f>H19+H20</f>
        <v>330000</v>
      </c>
      <c r="I18" s="80">
        <f>E18+F18+H18</f>
        <v>760000</v>
      </c>
      <c r="J18" s="2"/>
    </row>
    <row r="19" spans="1:10" ht="42" x14ac:dyDescent="1">
      <c r="A19" s="318" t="s">
        <v>10</v>
      </c>
      <c r="B19" s="319"/>
      <c r="C19" s="319"/>
      <c r="D19" s="319"/>
      <c r="E19" s="74">
        <v>30000</v>
      </c>
      <c r="F19" s="320">
        <v>320000</v>
      </c>
      <c r="G19" s="321"/>
      <c r="H19" s="74">
        <v>330000</v>
      </c>
      <c r="I19" s="79">
        <f t="shared" ref="I19:I22" si="1">E19+F19+H19</f>
        <v>680000</v>
      </c>
      <c r="J19" s="2"/>
    </row>
    <row r="20" spans="1:10" ht="42" x14ac:dyDescent="1">
      <c r="A20" s="318" t="s">
        <v>11</v>
      </c>
      <c r="B20" s="319"/>
      <c r="C20" s="319"/>
      <c r="D20" s="319"/>
      <c r="E20" s="74" t="s">
        <v>6</v>
      </c>
      <c r="F20" s="320" t="s">
        <v>38</v>
      </c>
      <c r="G20" s="321"/>
      <c r="H20" s="74" t="s">
        <v>6</v>
      </c>
      <c r="I20" s="79">
        <f t="shared" si="1"/>
        <v>80000</v>
      </c>
      <c r="J20" s="2"/>
    </row>
    <row r="21" spans="1:10" ht="42" x14ac:dyDescent="1">
      <c r="A21" s="340" t="s">
        <v>16</v>
      </c>
      <c r="B21" s="319"/>
      <c r="C21" s="319"/>
      <c r="D21" s="319"/>
      <c r="E21" s="111" t="str">
        <f>E22</f>
        <v>0</v>
      </c>
      <c r="F21" s="341" t="str">
        <f>F22</f>
        <v>0</v>
      </c>
      <c r="G21" s="342"/>
      <c r="H21" s="111">
        <f>H22</f>
        <v>33000</v>
      </c>
      <c r="I21" s="112">
        <f t="shared" si="1"/>
        <v>33000</v>
      </c>
      <c r="J21" s="2"/>
    </row>
    <row r="22" spans="1:10" ht="42" x14ac:dyDescent="1">
      <c r="A22" s="343" t="s">
        <v>17</v>
      </c>
      <c r="B22" s="344"/>
      <c r="C22" s="344"/>
      <c r="D22" s="344"/>
      <c r="E22" s="95" t="s">
        <v>6</v>
      </c>
      <c r="F22" s="345" t="s">
        <v>6</v>
      </c>
      <c r="G22" s="346"/>
      <c r="H22" s="95">
        <v>33000</v>
      </c>
      <c r="I22" s="113">
        <f t="shared" si="1"/>
        <v>33000</v>
      </c>
      <c r="J22" s="2"/>
    </row>
    <row r="23" spans="1:10" ht="33.75" customHeight="1" x14ac:dyDescent="1">
      <c r="A23" s="347" t="s">
        <v>3</v>
      </c>
      <c r="B23" s="348"/>
      <c r="C23" s="348"/>
      <c r="D23" s="348"/>
      <c r="E23" s="96">
        <f>E18+E21</f>
        <v>30000</v>
      </c>
      <c r="F23" s="349">
        <f>F18+F21</f>
        <v>400000</v>
      </c>
      <c r="G23" s="350"/>
      <c r="H23" s="96">
        <f>H18+H21</f>
        <v>363000</v>
      </c>
      <c r="I23" s="114">
        <f>E23+F23+H23</f>
        <v>793000</v>
      </c>
      <c r="J23" s="2"/>
    </row>
    <row r="24" spans="1:10" ht="33.75" customHeight="1" x14ac:dyDescent="1">
      <c r="A24" s="115"/>
      <c r="B24" s="116"/>
      <c r="C24" s="116"/>
      <c r="D24" s="116"/>
      <c r="E24" s="115"/>
      <c r="F24" s="115"/>
      <c r="G24" s="117"/>
      <c r="H24" s="115"/>
      <c r="I24" s="115"/>
      <c r="J24" s="77"/>
    </row>
    <row r="25" spans="1:10" ht="33" customHeight="1" x14ac:dyDescent="1.1499999999999999">
      <c r="A25" s="293" t="s">
        <v>52</v>
      </c>
      <c r="B25" s="293"/>
      <c r="C25" s="293"/>
      <c r="D25" s="293"/>
      <c r="E25" s="293"/>
      <c r="F25" s="293"/>
      <c r="G25" s="73"/>
      <c r="H25" s="73"/>
      <c r="I25" s="73"/>
      <c r="J25" s="2"/>
    </row>
    <row r="26" spans="1:10" ht="42" x14ac:dyDescent="1.1499999999999999">
      <c r="A26" s="97"/>
      <c r="B26" s="98"/>
      <c r="C26" s="295" t="s">
        <v>1</v>
      </c>
      <c r="D26" s="98"/>
      <c r="E26" s="327" t="s">
        <v>39</v>
      </c>
      <c r="F26" s="300" t="s">
        <v>40</v>
      </c>
      <c r="G26" s="330"/>
      <c r="H26" s="327" t="s">
        <v>3</v>
      </c>
      <c r="I26" s="73"/>
      <c r="J26" s="2"/>
    </row>
    <row r="27" spans="1:10" ht="42" x14ac:dyDescent="1.1499999999999999">
      <c r="A27" s="306" t="s">
        <v>4</v>
      </c>
      <c r="B27" s="99"/>
      <c r="C27" s="296"/>
      <c r="D27" s="99"/>
      <c r="E27" s="328"/>
      <c r="F27" s="302"/>
      <c r="G27" s="331"/>
      <c r="H27" s="328"/>
      <c r="I27" s="73"/>
      <c r="J27" s="2"/>
    </row>
    <row r="28" spans="1:10" ht="42" x14ac:dyDescent="1.1499999999999999">
      <c r="A28" s="351"/>
      <c r="B28" s="101"/>
      <c r="C28" s="101"/>
      <c r="D28" s="101"/>
      <c r="E28" s="329"/>
      <c r="F28" s="304"/>
      <c r="G28" s="332"/>
      <c r="H28" s="329"/>
      <c r="I28" s="73"/>
      <c r="J28" s="2"/>
    </row>
    <row r="29" spans="1:10" ht="42" x14ac:dyDescent="1.1499999999999999">
      <c r="A29" s="336" t="s">
        <v>8</v>
      </c>
      <c r="B29" s="337"/>
      <c r="C29" s="337"/>
      <c r="D29" s="337"/>
      <c r="E29" s="72">
        <f>E30+E31+E32</f>
        <v>1136000</v>
      </c>
      <c r="F29" s="338" t="s">
        <v>24</v>
      </c>
      <c r="G29" s="339"/>
      <c r="H29" s="80">
        <f>E29+F29</f>
        <v>1146000</v>
      </c>
      <c r="I29" s="73"/>
      <c r="J29" s="2"/>
    </row>
    <row r="30" spans="1:10" ht="42" x14ac:dyDescent="1.1499999999999999">
      <c r="A30" s="318" t="s">
        <v>10</v>
      </c>
      <c r="B30" s="319"/>
      <c r="C30" s="319"/>
      <c r="D30" s="319"/>
      <c r="E30" s="74">
        <v>126000</v>
      </c>
      <c r="F30" s="320" t="s">
        <v>24</v>
      </c>
      <c r="G30" s="321"/>
      <c r="H30" s="79">
        <f t="shared" ref="H30:H32" si="2">E30+F30</f>
        <v>136000</v>
      </c>
      <c r="I30" s="73"/>
      <c r="J30" s="2"/>
    </row>
    <row r="31" spans="1:10" ht="42" x14ac:dyDescent="1.1499999999999999">
      <c r="A31" s="318" t="s">
        <v>11</v>
      </c>
      <c r="B31" s="319"/>
      <c r="C31" s="319"/>
      <c r="D31" s="319"/>
      <c r="E31" s="74" t="s">
        <v>24</v>
      </c>
      <c r="F31" s="320" t="s">
        <v>6</v>
      </c>
      <c r="G31" s="321"/>
      <c r="H31" s="79">
        <f t="shared" si="2"/>
        <v>10000</v>
      </c>
      <c r="I31" s="73"/>
      <c r="J31" s="2"/>
    </row>
    <row r="32" spans="1:10" ht="42" x14ac:dyDescent="1.1499999999999999">
      <c r="A32" s="343" t="s">
        <v>12</v>
      </c>
      <c r="B32" s="344"/>
      <c r="C32" s="344"/>
      <c r="D32" s="344"/>
      <c r="E32" s="95">
        <v>1000000</v>
      </c>
      <c r="F32" s="345" t="s">
        <v>6</v>
      </c>
      <c r="G32" s="346"/>
      <c r="H32" s="113">
        <f t="shared" si="2"/>
        <v>1000000</v>
      </c>
      <c r="I32" s="73"/>
      <c r="J32" s="2"/>
    </row>
    <row r="33" spans="1:10" ht="42" x14ac:dyDescent="1.1499999999999999">
      <c r="A33" s="336" t="s">
        <v>25</v>
      </c>
      <c r="B33" s="337"/>
      <c r="C33" s="337"/>
      <c r="D33" s="337"/>
      <c r="E33" s="72" t="str">
        <f>E34</f>
        <v>0</v>
      </c>
      <c r="F33" s="338">
        <f>F34</f>
        <v>202000</v>
      </c>
      <c r="G33" s="339"/>
      <c r="H33" s="87">
        <f>E33+F33</f>
        <v>202000</v>
      </c>
      <c r="I33" s="73"/>
      <c r="J33" s="83"/>
    </row>
    <row r="34" spans="1:10" ht="42" x14ac:dyDescent="1.1499999999999999">
      <c r="A34" s="318" t="s">
        <v>60</v>
      </c>
      <c r="B34" s="319"/>
      <c r="C34" s="319"/>
      <c r="D34" s="319"/>
      <c r="E34" s="74" t="s">
        <v>6</v>
      </c>
      <c r="F34" s="320">
        <v>202000</v>
      </c>
      <c r="G34" s="321"/>
      <c r="H34" s="86">
        <f>E34+F34</f>
        <v>202000</v>
      </c>
      <c r="I34" s="73"/>
      <c r="J34" s="83"/>
    </row>
    <row r="35" spans="1:10" ht="33.75" customHeight="1" x14ac:dyDescent="1.1499999999999999">
      <c r="A35" s="347" t="s">
        <v>3</v>
      </c>
      <c r="B35" s="348"/>
      <c r="C35" s="348"/>
      <c r="D35" s="348"/>
      <c r="E35" s="96">
        <f>E29+E33</f>
        <v>1136000</v>
      </c>
      <c r="F35" s="349">
        <f>F29+F33</f>
        <v>212000</v>
      </c>
      <c r="G35" s="350"/>
      <c r="H35" s="96">
        <f>E35+F35</f>
        <v>1348000</v>
      </c>
      <c r="I35" s="73"/>
      <c r="J35" s="2"/>
    </row>
    <row r="36" spans="1:10" ht="33.75" customHeight="1" x14ac:dyDescent="1.1499999999999999">
      <c r="A36" s="115"/>
      <c r="B36" s="116"/>
      <c r="C36" s="116"/>
      <c r="D36" s="116"/>
      <c r="E36" s="115"/>
      <c r="F36" s="115"/>
      <c r="G36" s="117"/>
      <c r="H36" s="115"/>
      <c r="I36" s="73"/>
      <c r="J36" s="77"/>
    </row>
    <row r="37" spans="1:10" ht="37.5" customHeight="1" x14ac:dyDescent="1.1499999999999999">
      <c r="A37" s="293" t="s">
        <v>53</v>
      </c>
      <c r="B37" s="294"/>
      <c r="C37" s="294"/>
      <c r="D37" s="294"/>
      <c r="E37" s="294"/>
      <c r="F37" s="294"/>
      <c r="G37" s="73"/>
      <c r="H37" s="73"/>
      <c r="I37" s="73"/>
      <c r="J37" s="2"/>
    </row>
    <row r="38" spans="1:10" ht="17.25" customHeight="1" x14ac:dyDescent="1.1499999999999999">
      <c r="A38" s="97"/>
      <c r="B38" s="98"/>
      <c r="C38" s="295" t="s">
        <v>1</v>
      </c>
      <c r="D38" s="98"/>
      <c r="E38" s="327" t="s">
        <v>41</v>
      </c>
      <c r="F38" s="356" t="s">
        <v>3</v>
      </c>
      <c r="G38" s="355"/>
      <c r="H38" s="73"/>
      <c r="I38" s="73"/>
      <c r="J38" s="2"/>
    </row>
    <row r="39" spans="1:10" ht="42" x14ac:dyDescent="1.1499999999999999">
      <c r="A39" s="306" t="s">
        <v>4</v>
      </c>
      <c r="B39" s="99"/>
      <c r="C39" s="296"/>
      <c r="D39" s="99"/>
      <c r="E39" s="328"/>
      <c r="F39" s="357"/>
      <c r="G39" s="355"/>
      <c r="H39" s="73"/>
      <c r="I39" s="73"/>
      <c r="J39" s="2"/>
    </row>
    <row r="40" spans="1:10" ht="13.5" customHeight="1" x14ac:dyDescent="1.1499999999999999">
      <c r="A40" s="351"/>
      <c r="B40" s="101"/>
      <c r="C40" s="101"/>
      <c r="D40" s="101"/>
      <c r="E40" s="329"/>
      <c r="F40" s="357"/>
      <c r="G40" s="355"/>
      <c r="H40" s="73"/>
      <c r="I40" s="73"/>
      <c r="J40" s="2"/>
    </row>
    <row r="41" spans="1:10" ht="47.25" customHeight="1" x14ac:dyDescent="1.1499999999999999">
      <c r="A41" s="336" t="s">
        <v>41</v>
      </c>
      <c r="B41" s="337"/>
      <c r="C41" s="337"/>
      <c r="D41" s="337"/>
      <c r="E41" s="72">
        <f>E42</f>
        <v>19394440</v>
      </c>
      <c r="F41" s="358">
        <f>E41</f>
        <v>19394440</v>
      </c>
      <c r="G41" s="359"/>
      <c r="H41" s="73"/>
      <c r="I41" s="73"/>
      <c r="J41" s="2"/>
    </row>
    <row r="42" spans="1:10" ht="39.75" customHeight="1" x14ac:dyDescent="1.1499999999999999">
      <c r="A42" s="343" t="s">
        <v>42</v>
      </c>
      <c r="B42" s="344"/>
      <c r="C42" s="344"/>
      <c r="D42" s="344"/>
      <c r="E42" s="95">
        <v>19394440</v>
      </c>
      <c r="F42" s="352">
        <f>E42</f>
        <v>19394440</v>
      </c>
      <c r="G42" s="353"/>
      <c r="H42" s="73"/>
      <c r="I42" s="73"/>
      <c r="J42" s="2"/>
    </row>
    <row r="43" spans="1:10" ht="39.75" customHeight="1" x14ac:dyDescent="1.1499999999999999">
      <c r="A43" s="347" t="s">
        <v>3</v>
      </c>
      <c r="B43" s="348"/>
      <c r="C43" s="348"/>
      <c r="D43" s="348"/>
      <c r="E43" s="96">
        <f>E41</f>
        <v>19394440</v>
      </c>
      <c r="F43" s="354">
        <f>E43</f>
        <v>19394440</v>
      </c>
      <c r="G43" s="355"/>
      <c r="H43" s="73"/>
      <c r="I43" s="73"/>
      <c r="J43" s="2"/>
    </row>
    <row r="44" spans="1:10" ht="34.799999999999997" x14ac:dyDescent="0.55000000000000004">
      <c r="A44" s="75"/>
      <c r="B44" s="75"/>
      <c r="C44" s="75"/>
      <c r="D44" s="75"/>
      <c r="E44" s="76"/>
      <c r="F44" s="76"/>
      <c r="G44" s="76"/>
      <c r="H44" s="76"/>
      <c r="I44" s="76"/>
    </row>
    <row r="45" spans="1:10" ht="34.799999999999997" x14ac:dyDescent="0.55000000000000004">
      <c r="A45" s="75"/>
      <c r="B45" s="75"/>
      <c r="C45" s="75"/>
      <c r="D45" s="75"/>
      <c r="E45" s="76"/>
      <c r="F45" s="76"/>
      <c r="G45" s="76"/>
      <c r="H45" s="76"/>
      <c r="I45" s="76"/>
    </row>
    <row r="46" spans="1:10" ht="34.799999999999997" x14ac:dyDescent="0.55000000000000004">
      <c r="A46" s="75"/>
      <c r="B46" s="75"/>
      <c r="C46" s="75"/>
      <c r="D46" s="75"/>
      <c r="E46" s="76"/>
      <c r="F46" s="76"/>
      <c r="G46" s="76"/>
      <c r="H46" s="76"/>
      <c r="I46" s="76"/>
    </row>
    <row r="47" spans="1:10" ht="34.799999999999997" x14ac:dyDescent="0.55000000000000004">
      <c r="A47" s="75"/>
      <c r="B47" s="75"/>
      <c r="C47" s="75"/>
      <c r="D47" s="75"/>
      <c r="E47" s="76"/>
      <c r="F47" s="76"/>
      <c r="G47" s="76"/>
      <c r="H47" s="76"/>
      <c r="I47" s="81"/>
    </row>
    <row r="48" spans="1:10" ht="42" x14ac:dyDescent="1.1499999999999999">
      <c r="A48" s="75"/>
      <c r="B48" s="75"/>
      <c r="C48" s="75"/>
      <c r="D48" s="75"/>
      <c r="E48" s="132"/>
      <c r="F48" s="76"/>
      <c r="G48" s="76"/>
      <c r="H48" s="76"/>
      <c r="I48" s="73"/>
    </row>
    <row r="49" spans="1:9" ht="42" x14ac:dyDescent="1.1499999999999999">
      <c r="A49" s="75"/>
      <c r="B49" s="75"/>
      <c r="C49" s="75"/>
      <c r="D49" s="75"/>
      <c r="E49" s="132"/>
      <c r="F49" s="76"/>
      <c r="G49" s="76"/>
      <c r="H49" s="76"/>
      <c r="I49" s="131"/>
    </row>
    <row r="50" spans="1:9" x14ac:dyDescent="0.45">
      <c r="I50" s="81"/>
    </row>
  </sheetData>
  <mergeCells count="65">
    <mergeCell ref="A42:D42"/>
    <mergeCell ref="F42:G42"/>
    <mergeCell ref="A43:D43"/>
    <mergeCell ref="F43:G43"/>
    <mergeCell ref="A37:F37"/>
    <mergeCell ref="C38:C39"/>
    <mergeCell ref="E38:E40"/>
    <mergeCell ref="F38:G40"/>
    <mergeCell ref="A39:A40"/>
    <mergeCell ref="A41:D41"/>
    <mergeCell ref="F41:G41"/>
    <mergeCell ref="A31:D31"/>
    <mergeCell ref="F31:G31"/>
    <mergeCell ref="A32:D32"/>
    <mergeCell ref="F32:G32"/>
    <mergeCell ref="A35:D35"/>
    <mergeCell ref="F35:G35"/>
    <mergeCell ref="A33:D33"/>
    <mergeCell ref="F33:G33"/>
    <mergeCell ref="A34:D34"/>
    <mergeCell ref="F34:G34"/>
    <mergeCell ref="H26:H28"/>
    <mergeCell ref="A27:A28"/>
    <mergeCell ref="A29:D29"/>
    <mergeCell ref="F29:G29"/>
    <mergeCell ref="A30:D30"/>
    <mergeCell ref="F30:G30"/>
    <mergeCell ref="A23:D23"/>
    <mergeCell ref="F23:G23"/>
    <mergeCell ref="A25:F25"/>
    <mergeCell ref="C26:C27"/>
    <mergeCell ref="E26:E28"/>
    <mergeCell ref="F26:G28"/>
    <mergeCell ref="A20:D20"/>
    <mergeCell ref="F20:G20"/>
    <mergeCell ref="A21:D21"/>
    <mergeCell ref="F21:G21"/>
    <mergeCell ref="A22:D22"/>
    <mergeCell ref="F22:G22"/>
    <mergeCell ref="H14:H17"/>
    <mergeCell ref="I14:I17"/>
    <mergeCell ref="A15:A16"/>
    <mergeCell ref="A18:D18"/>
    <mergeCell ref="F18:G18"/>
    <mergeCell ref="A19:D19"/>
    <mergeCell ref="F19:G19"/>
    <mergeCell ref="A11:D11"/>
    <mergeCell ref="F11:G11"/>
    <mergeCell ref="A13:F13"/>
    <mergeCell ref="C14:C15"/>
    <mergeCell ref="E14:E17"/>
    <mergeCell ref="F14:G17"/>
    <mergeCell ref="A8:D8"/>
    <mergeCell ref="F8:G8"/>
    <mergeCell ref="A9:D9"/>
    <mergeCell ref="F9:G9"/>
    <mergeCell ref="A10:D10"/>
    <mergeCell ref="F10:G10"/>
    <mergeCell ref="A7:D7"/>
    <mergeCell ref="F7:G7"/>
    <mergeCell ref="A2:F2"/>
    <mergeCell ref="C3:C4"/>
    <mergeCell ref="E3:E6"/>
    <mergeCell ref="F3:G6"/>
    <mergeCell ref="A4:A5"/>
  </mergeCells>
  <pageMargins left="1.3385826771653544" right="0.9055118110236221" top="0.19685039370078741" bottom="0" header="0.39370078740157483" footer="0.39370078740157483"/>
  <pageSetup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3</vt:i4>
      </vt:variant>
    </vt:vector>
  </HeadingPairs>
  <TitlesOfParts>
    <vt:vector size="8" baseType="lpstr">
      <vt:lpstr>หน้า4</vt:lpstr>
      <vt:lpstr>หน้า5</vt:lpstr>
      <vt:lpstr>หน้า6</vt:lpstr>
      <vt:lpstr>หน้า7</vt:lpstr>
      <vt:lpstr>Sheet1</vt:lpstr>
      <vt:lpstr>หน้า4!Print_Area</vt:lpstr>
      <vt:lpstr>หน้า5!Print_Area</vt:lpstr>
      <vt:lpstr>หน้า7!Print_Area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2020-09-28T08:25:09Z</cp:lastPrinted>
  <dcterms:created xsi:type="dcterms:W3CDTF">2018-08-10T02:09:56Z</dcterms:created>
  <dcterms:modified xsi:type="dcterms:W3CDTF">2021-05-12T09:51:25Z</dcterms:modified>
</cp:coreProperties>
</file>